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<sst xmlns="http://schemas.openxmlformats.org/spreadsheetml/2006/main" count="74" uniqueCount="69">
  <si>
    <t>Data source</t>
  </si>
  <si>
    <t>EUROCONTROL</t>
  </si>
  <si>
    <t>Period Start</t>
  </si>
  <si>
    <t>Meta data</t>
  </si>
  <si>
    <t>N/A</t>
  </si>
  <si>
    <t>Release date</t>
  </si>
  <si>
    <t>15 Mar. 2018</t>
  </si>
  <si>
    <t>Period End</t>
  </si>
  <si>
    <t>31 Dec. 2017</t>
  </si>
  <si>
    <t>Contact</t>
  </si>
  <si>
    <t>Change date</t>
  </si>
  <si>
    <t>NSA-PRU-Support@eurocontrol.int</t>
  </si>
  <si>
    <t>Period: JAN-DEC</t>
  </si>
  <si>
    <t>SOURCE: CRCO</t>
  </si>
  <si>
    <t>En-route service units</t>
  </si>
  <si>
    <t>Actual [2016]</t>
  </si>
  <si>
    <t>Daily ER SU [2016]</t>
  </si>
  <si>
    <t>Actual [2017]</t>
  </si>
  <si>
    <t>Daily ER SU [actual, 2017]</t>
  </si>
  <si>
    <t>17/16 (%)</t>
  </si>
  <si>
    <t>Det. [2017]</t>
  </si>
  <si>
    <t>Daily ER SU [2017]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</si>
  <si>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</si>
  <si>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</si>
  <si>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</si>
  <si>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</si>
  <si>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</si>
  <si>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</si>
  <si>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</si>
  <si>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</si>
  <si>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</si>
  <si>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</si>
  <si>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</si>
  <si>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</si>
  <si>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</si>
  <si>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</si>
  <si>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</si>
  <si>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</si>
  <si>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</si>
  <si>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</si>
  <si>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</si>
  <si>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</si>
  <si>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</si>
  <si>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</si>
  <si>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</si>
  <si>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</si>
  <si>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</si>
  <si>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</si>
  <si>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</si>
  <si>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</si>
  <si>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</si>
  <si>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</si>
  <si>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</si>
  <si>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</si>
  <si>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Entity</t>
  </si>
  <si>
    <t>Period</t>
  </si>
  <si>
    <t>Comment</t>
  </si>
  <si>
    <t>ALL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</si>
  <si>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</si>
  <si>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</si>
  <si>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</si>
  <si>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</si>
  <si>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</si>
  <si>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Update Q1</t>
  </si>
  <si>
    <t>Q2 2017</t>
  </si>
  <si>
    <t>Update Q2</t>
  </si>
  <si>
    <t>Q3 2017</t>
  </si>
  <si>
    <t>Update Q3</t>
  </si>
  <si>
    <t>Full year 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</si>
</sst>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Calibri"/>
    </font>
    <font>
      <sz val="9.0"/>
      <name val="Calibri"/>
    </font>
    <font>
      <sz val="8.0"/>
      <name val="Arial"/>
    </font>
    <font>
      <sz val="8.0"/>
      <color rgb="FF00000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3" fontId="5" numFmtId="0" xfId="0" applyAlignment="1" applyBorder="1" applyFon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horizontal="left" readingOrder="0" shrinkToFit="0" vertical="bottom" wrapText="0"/>
    </xf>
    <xf borderId="4" fillId="2" fontId="3" numFmtId="0" xfId="0" applyAlignment="1" applyBorder="1" applyFont="1">
      <alignment horizontal="left" shrinkToFit="0" wrapText="0"/>
    </xf>
    <xf borderId="4" fillId="3" fontId="6" numFmtId="165" xfId="0" applyAlignment="1" applyBorder="1" applyFont="1" applyNumberFormat="1">
      <alignment horizontal="left" shrinkToFit="0" wrapText="0"/>
    </xf>
    <xf borderId="0" fillId="3" fontId="7" numFmtId="165" xfId="0" applyAlignment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7" fillId="3" fontId="8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7" fillId="4" fontId="9" numFmtId="0" xfId="0" applyAlignment="1" applyBorder="1" applyFill="1" applyFont="1">
      <alignment horizontal="center" readingOrder="0" shrinkToFit="0" vertical="center" wrapText="1"/>
    </xf>
    <xf borderId="7" fillId="4" fontId="9" numFmtId="49" xfId="0" applyAlignment="1" applyBorder="1" applyFont="1" applyNumberFormat="1">
      <alignment horizontal="center" readingOrder="0" shrinkToFit="0" vertical="center" wrapText="1"/>
    </xf>
    <xf borderId="7" fillId="3" fontId="10" numFmtId="0" xfId="0" applyAlignment="1" applyBorder="1" applyFont="1">
      <alignment readingOrder="0" shrinkToFit="0" vertical="center" wrapText="0"/>
    </xf>
    <xf borderId="7" fillId="5" fontId="10" numFmtId="3" xfId="0" applyAlignment="1" applyBorder="1" applyFill="1" applyFont="1" applyNumberFormat="1">
      <alignment horizontal="right" readingOrder="0" shrinkToFit="0" vertical="center" wrapText="0"/>
    </xf>
    <xf borderId="7" fillId="5" fontId="0" numFmtId="166" xfId="0" applyAlignment="1" applyBorder="1" applyFont="1" applyNumberFormat="1">
      <alignment horizontal="right" shrinkToFit="0" wrapText="1"/>
    </xf>
    <xf borderId="7" fillId="3" fontId="10" numFmtId="3" xfId="0" applyAlignment="1" applyBorder="1" applyFont="1" applyNumberFormat="1">
      <alignment horizontal="right" readingOrder="0" shrinkToFit="0" vertical="center" wrapText="0"/>
    </xf>
    <xf borderId="8" fillId="4" fontId="10" numFmtId="0" xfId="0" applyAlignment="1" applyBorder="1" applyFont="1">
      <alignment shrinkToFit="0" wrapText="0"/>
    </xf>
    <xf borderId="8" fillId="4" fontId="10" numFmtId="0" xfId="0" applyAlignment="1" applyBorder="1" applyFont="1">
      <alignment horizontal="center" shrinkToFit="0" wrapText="0"/>
    </xf>
    <xf borderId="9" fillId="3" fontId="11" numFmtId="164" xfId="0" applyAlignment="1" applyBorder="1" applyFont="1" applyNumberFormat="1">
      <alignment horizontal="left" readingOrder="0" shrinkToFit="0" vertical="bottom" wrapText="0"/>
    </xf>
    <xf borderId="0" fillId="3" fontId="10" numFmtId="0" xfId="0" applyAlignment="1" applyFont="1">
      <alignment readingOrder="0" shrinkToFit="0" vertical="center" wrapText="1"/>
    </xf>
    <xf borderId="0" fillId="3" fontId="10" numFmtId="0" xfId="0" applyAlignment="1" applyFont="1">
      <alignment horizontal="center" readingOrder="0" shrinkToFit="0" vertical="center" wrapText="0"/>
    </xf>
    <xf borderId="0" fillId="3" fontId="10" numFmtId="0" xfId="0" applyAlignment="1" applyFont="1">
      <alignment readingOrder="0" shrinkToFit="0" wrapText="1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13" numFmtId="17" xfId="0" applyAlignment="1" applyFont="1" applyNumberFormat="1">
      <alignment vertical="bottom"/>
    </xf>
    <xf borderId="0" fillId="3" fontId="13" numFmtId="0" xfId="0" applyAlignment="1" applyFont="1">
      <alignment horizontal="center" shrinkToFit="0" vertical="bottom" wrapText="0"/>
    </xf>
    <xf borderId="0" fillId="3" fontId="13" numFmtId="0" xfId="0" applyAlignment="1" applyFont="1">
      <alignment vertical="bottom"/>
    </xf>
    <xf borderId="0" fillId="3" fontId="11" numFmtId="164" xfId="0" applyAlignment="1" applyFont="1" applyNumberFormat="1">
      <alignment horizontal="center" readingOrder="0" vertical="bottom"/>
    </xf>
    <xf borderId="0" fillId="3" fontId="10" numFmtId="17" xfId="0" applyAlignment="1" applyFont="1" applyNumberFormat="1">
      <alignment vertical="bottom"/>
    </xf>
    <xf borderId="0" fillId="3" fontId="10" numFmtId="0" xfId="0" applyAlignment="1" applyFont="1">
      <alignment horizontal="center" vertical="bottom"/>
    </xf>
    <xf borderId="0" fillId="3" fontId="10" numFmtId="0" xfId="0" applyAlignment="1" applyFont="1">
      <alignment vertical="bottom"/>
    </xf>
    <xf borderId="0" fillId="3" fontId="12" numFmtId="164" xfId="0" applyAlignment="1" applyFont="1" applyNumberFormat="1">
      <alignment horizontal="center" vertical="bottom"/>
    </xf>
    <xf borderId="0" fillId="3" fontId="13" numFmtId="0" xfId="0" applyAlignment="1" applyFont="1">
      <alignment horizontal="center" vertical="bottom"/>
    </xf>
    <xf borderId="0" fillId="3" fontId="12" numFmtId="164" xfId="0" applyAlignment="1" applyFont="1" applyNumberFormat="1">
      <alignment horizontal="center" readingOrder="0" vertical="bottom"/>
    </xf>
    <xf borderId="0" fillId="0" fontId="14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 t="s">
        <v>6</v>
      </c>
      <c r="C2" s="10" t="s">
        <v>7</v>
      </c>
      <c r="D2" s="11" t="s">
        <v>8</v>
      </c>
      <c r="E2" s="12" t="s">
        <v>9</v>
      </c>
      <c r="F2" s="13" t="s">
        <v>11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12</v>
      </c>
      <c r="B4" s="18" t="s">
        <v>13</v>
      </c>
      <c r="C4" s="18">
        <v>366.0</v>
      </c>
      <c r="D4" s="19"/>
      <c r="E4" s="18">
        <v>365.0</v>
      </c>
      <c r="F4" s="19"/>
      <c r="G4" s="19"/>
      <c r="H4" s="18">
        <v>365.0</v>
      </c>
      <c r="I4" s="19"/>
    </row>
    <row r="5" ht="25.5" customHeight="1">
      <c r="A5" s="20" t="s">
        <v>14</v>
      </c>
      <c r="B5" s="20" t="s">
        <v>15</v>
      </c>
      <c r="C5" s="21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20" t="s">
        <v>22</v>
      </c>
    </row>
    <row r="6" ht="12.75" customHeight="1">
      <c r="A6" s="22" t="s">
        <v>23</v>
      </c>
      <c r="B6" s="23">
        <v>1.20207985E8</v>
      </c>
      <c r="C6" s="23">
        <f t="shared" ref="C6:C36" si="1">B6/C$4</f>
        <v>328437.1175</v>
      </c>
      <c r="D6" s="23">
        <v>1.26926602E8</v>
      </c>
      <c r="E6" s="23">
        <f t="shared" ref="E6:E36" si="2">D6/E$4</f>
        <v>347744.1151</v>
      </c>
      <c r="F6" s="24">
        <f t="shared" ref="F6:F36" si="3">E6/C6-1</f>
        <v>0.05878445691</v>
      </c>
      <c r="G6" s="23">
        <v>1.17494197E8</v>
      </c>
      <c r="H6" s="23">
        <f t="shared" ref="H6:H36" si="4">G6/H$4</f>
        <v>321901.9096</v>
      </c>
      <c r="I6" s="24">
        <f t="shared" ref="I6:I36" si="5">D6/G6-1</f>
        <v>0.08027975203</v>
      </c>
    </row>
    <row r="7" ht="12.75" customHeight="1">
      <c r="A7" s="22" t="s">
        <v>24</v>
      </c>
      <c r="B7" s="25">
        <v>2749863.0</v>
      </c>
      <c r="C7" s="23">
        <f t="shared" si="1"/>
        <v>7513.286885</v>
      </c>
      <c r="D7" s="25">
        <v>2973819.0</v>
      </c>
      <c r="E7" s="23">
        <f t="shared" si="2"/>
        <v>8147.449315</v>
      </c>
      <c r="F7" s="24">
        <f t="shared" si="3"/>
        <v>0.08440545922</v>
      </c>
      <c r="G7" s="25">
        <v>2850000.0</v>
      </c>
      <c r="H7" s="23">
        <f t="shared" si="4"/>
        <v>7808.219178</v>
      </c>
      <c r="I7" s="24">
        <f t="shared" si="5"/>
        <v>0.04344526316</v>
      </c>
    </row>
    <row r="8" ht="12.75" customHeight="1">
      <c r="A8" s="22" t="s">
        <v>25</v>
      </c>
      <c r="B8" s="25">
        <v>2499996.0</v>
      </c>
      <c r="C8" s="23">
        <f t="shared" si="1"/>
        <v>6830.590164</v>
      </c>
      <c r="D8" s="25">
        <v>2593652.0</v>
      </c>
      <c r="E8" s="23">
        <f t="shared" si="2"/>
        <v>7105.89589</v>
      </c>
      <c r="F8" s="24">
        <f t="shared" si="3"/>
        <v>0.04030482284</v>
      </c>
      <c r="G8" s="25">
        <v>2580000.0</v>
      </c>
      <c r="H8" s="23">
        <f t="shared" si="4"/>
        <v>7068.493151</v>
      </c>
      <c r="I8" s="24">
        <f t="shared" si="5"/>
        <v>0.005291472868</v>
      </c>
    </row>
    <row r="9" ht="12.75" customHeight="1">
      <c r="A9" s="22" t="s">
        <v>26</v>
      </c>
      <c r="B9" s="25">
        <v>3412754.0</v>
      </c>
      <c r="C9" s="23">
        <f t="shared" si="1"/>
        <v>9324.464481</v>
      </c>
      <c r="D9" s="25">
        <v>3513254.0</v>
      </c>
      <c r="E9" s="23">
        <f t="shared" si="2"/>
        <v>9625.353425</v>
      </c>
      <c r="F9" s="24">
        <f t="shared" si="3"/>
        <v>0.032268764</v>
      </c>
      <c r="G9" s="25">
        <v>3439000.0</v>
      </c>
      <c r="H9" s="23">
        <f t="shared" si="4"/>
        <v>9421.917808</v>
      </c>
      <c r="I9" s="24">
        <f t="shared" si="5"/>
        <v>0.02159174179</v>
      </c>
    </row>
    <row r="10" ht="12.75" customHeight="1">
      <c r="A10" s="22" t="s">
        <v>27</v>
      </c>
      <c r="B10" s="25">
        <v>1787992.0</v>
      </c>
      <c r="C10" s="23">
        <f t="shared" si="1"/>
        <v>4885.224044</v>
      </c>
      <c r="D10" s="25">
        <v>1799166.0</v>
      </c>
      <c r="E10" s="23">
        <f t="shared" si="2"/>
        <v>4929.221918</v>
      </c>
      <c r="F10" s="24">
        <f t="shared" si="3"/>
        <v>0.009006316537</v>
      </c>
      <c r="G10" s="25">
        <v>1808000.0</v>
      </c>
      <c r="H10" s="23">
        <f t="shared" si="4"/>
        <v>4953.424658</v>
      </c>
      <c r="I10" s="24">
        <f t="shared" si="5"/>
        <v>-0.004886061947</v>
      </c>
    </row>
    <row r="11" ht="12.75" customHeight="1">
      <c r="A11" s="22" t="s">
        <v>28</v>
      </c>
      <c r="B11" s="25">
        <v>1540071.0</v>
      </c>
      <c r="C11" s="23">
        <f t="shared" si="1"/>
        <v>4207.844262</v>
      </c>
      <c r="D11" s="25">
        <v>1727958.0</v>
      </c>
      <c r="E11" s="23">
        <f t="shared" si="2"/>
        <v>4734.131507</v>
      </c>
      <c r="F11" s="24">
        <f t="shared" si="3"/>
        <v>0.1250728905</v>
      </c>
      <c r="G11" s="25">
        <v>1457140.0</v>
      </c>
      <c r="H11" s="23">
        <f t="shared" si="4"/>
        <v>3992.164384</v>
      </c>
      <c r="I11" s="24">
        <f t="shared" si="5"/>
        <v>0.1858558546</v>
      </c>
    </row>
    <row r="12" ht="12.75" customHeight="1">
      <c r="A12" s="22" t="s">
        <v>29</v>
      </c>
      <c r="B12" s="25">
        <v>2737003.0</v>
      </c>
      <c r="C12" s="23">
        <f t="shared" si="1"/>
        <v>7478.150273</v>
      </c>
      <c r="D12" s="25">
        <v>2823895.0</v>
      </c>
      <c r="E12" s="23">
        <f t="shared" si="2"/>
        <v>7736.69863</v>
      </c>
      <c r="F12" s="24">
        <f t="shared" si="3"/>
        <v>0.03457383811</v>
      </c>
      <c r="G12" s="25">
        <v>2717000.0</v>
      </c>
      <c r="H12" s="23">
        <f t="shared" si="4"/>
        <v>7443.835616</v>
      </c>
      <c r="I12" s="24">
        <f t="shared" si="5"/>
        <v>0.0393430254</v>
      </c>
    </row>
    <row r="13" ht="12.75" customHeight="1">
      <c r="A13" s="22" t="s">
        <v>30</v>
      </c>
      <c r="B13" s="25">
        <v>1621145.0</v>
      </c>
      <c r="C13" s="23">
        <f t="shared" si="1"/>
        <v>4429.357923</v>
      </c>
      <c r="D13" s="25">
        <v>1665678.0</v>
      </c>
      <c r="E13" s="23">
        <f t="shared" si="2"/>
        <v>4563.50137</v>
      </c>
      <c r="F13" s="24">
        <f t="shared" si="3"/>
        <v>0.03028507713</v>
      </c>
      <c r="G13" s="25">
        <v>1589000.0</v>
      </c>
      <c r="H13" s="23">
        <f t="shared" si="4"/>
        <v>4353.424658</v>
      </c>
      <c r="I13" s="24">
        <f t="shared" si="5"/>
        <v>0.04825550661</v>
      </c>
    </row>
    <row r="14" ht="12.75" customHeight="1">
      <c r="A14" s="22" t="s">
        <v>31</v>
      </c>
      <c r="B14" s="25">
        <v>834306.0</v>
      </c>
      <c r="C14" s="23">
        <f t="shared" si="1"/>
        <v>2279.52459</v>
      </c>
      <c r="D14" s="25">
        <v>864575.0</v>
      </c>
      <c r="E14" s="23">
        <f t="shared" si="2"/>
        <v>2368.69863</v>
      </c>
      <c r="F14" s="24">
        <f t="shared" si="3"/>
        <v>0.03911957798</v>
      </c>
      <c r="G14" s="25">
        <v>827117.0</v>
      </c>
      <c r="H14" s="23">
        <f t="shared" si="4"/>
        <v>2266.073973</v>
      </c>
      <c r="I14" s="24">
        <f t="shared" si="5"/>
        <v>0.04528742608</v>
      </c>
    </row>
    <row r="15" ht="12.75" customHeight="1">
      <c r="A15" s="22" t="s">
        <v>32</v>
      </c>
      <c r="B15" s="25">
        <v>763829.0</v>
      </c>
      <c r="C15" s="23">
        <f t="shared" si="1"/>
        <v>2086.964481</v>
      </c>
      <c r="D15" s="25">
        <v>848430.0</v>
      </c>
      <c r="E15" s="23">
        <f t="shared" si="2"/>
        <v>2324.465753</v>
      </c>
      <c r="F15" s="24">
        <f t="shared" si="3"/>
        <v>0.1138022591</v>
      </c>
      <c r="G15" s="25">
        <v>827000.0</v>
      </c>
      <c r="H15" s="23">
        <f t="shared" si="4"/>
        <v>2265.753425</v>
      </c>
      <c r="I15" s="24">
        <f t="shared" si="5"/>
        <v>0.02591293833</v>
      </c>
    </row>
    <row r="16" ht="12.75" customHeight="1">
      <c r="A16" s="22" t="s">
        <v>33</v>
      </c>
      <c r="B16" s="25">
        <v>1.9882659E7</v>
      </c>
      <c r="C16" s="23">
        <f t="shared" si="1"/>
        <v>54324.20492</v>
      </c>
      <c r="D16" s="25">
        <v>2.0862129E7</v>
      </c>
      <c r="E16" s="23">
        <f t="shared" si="2"/>
        <v>57156.51781</v>
      </c>
      <c r="F16" s="24">
        <f t="shared" si="3"/>
        <v>0.05213721755</v>
      </c>
      <c r="G16" s="25">
        <v>1.93E7</v>
      </c>
      <c r="H16" s="23">
        <f t="shared" si="4"/>
        <v>52876.71233</v>
      </c>
      <c r="I16" s="24">
        <f t="shared" si="5"/>
        <v>0.08093932642</v>
      </c>
    </row>
    <row r="17" ht="12.75" customHeight="1">
      <c r="A17" s="22" t="s">
        <v>34</v>
      </c>
      <c r="B17" s="25">
        <v>1.3561501E7</v>
      </c>
      <c r="C17" s="23">
        <f t="shared" si="1"/>
        <v>37053.28142</v>
      </c>
      <c r="D17" s="25">
        <v>1.4374175E7</v>
      </c>
      <c r="E17" s="23">
        <f t="shared" si="2"/>
        <v>39381.30137</v>
      </c>
      <c r="F17" s="24">
        <f t="shared" si="3"/>
        <v>0.06282898194</v>
      </c>
      <c r="G17" s="25">
        <v>1.3122E7</v>
      </c>
      <c r="H17" s="23">
        <f t="shared" si="4"/>
        <v>35950.68493</v>
      </c>
      <c r="I17" s="24">
        <f t="shared" si="5"/>
        <v>0.09542562109</v>
      </c>
    </row>
    <row r="18" ht="12.75" customHeight="1">
      <c r="A18" s="22" t="s">
        <v>35</v>
      </c>
      <c r="B18" s="25">
        <v>4678399.0</v>
      </c>
      <c r="C18" s="23">
        <f t="shared" si="1"/>
        <v>12782.51093</v>
      </c>
      <c r="D18" s="25">
        <v>5158194.0</v>
      </c>
      <c r="E18" s="23">
        <f t="shared" si="2"/>
        <v>14132.03836</v>
      </c>
      <c r="F18" s="24">
        <f t="shared" si="3"/>
        <v>0.1055760824</v>
      </c>
      <c r="G18" s="25">
        <v>4404929.0</v>
      </c>
      <c r="H18" s="23">
        <f t="shared" si="4"/>
        <v>12068.29863</v>
      </c>
      <c r="I18" s="24">
        <f t="shared" si="5"/>
        <v>0.1710050264</v>
      </c>
    </row>
    <row r="19" ht="12.75" customHeight="1">
      <c r="A19" s="22" t="s">
        <v>36</v>
      </c>
      <c r="B19" s="25">
        <v>2788496.0</v>
      </c>
      <c r="C19" s="23">
        <f t="shared" si="1"/>
        <v>7618.84153</v>
      </c>
      <c r="D19" s="25">
        <v>2973195.0</v>
      </c>
      <c r="E19" s="23">
        <f t="shared" si="2"/>
        <v>8145.739726</v>
      </c>
      <c r="F19" s="24">
        <f t="shared" si="3"/>
        <v>0.06915725887</v>
      </c>
      <c r="G19" s="25">
        <v>2413812.0</v>
      </c>
      <c r="H19" s="23">
        <f t="shared" si="4"/>
        <v>6613.183562</v>
      </c>
      <c r="I19" s="24">
        <f t="shared" si="5"/>
        <v>0.2317425715</v>
      </c>
    </row>
    <row r="20" ht="12.75" customHeight="1">
      <c r="A20" s="22" t="s">
        <v>37</v>
      </c>
      <c r="B20" s="25">
        <v>4467595.0</v>
      </c>
      <c r="C20" s="23">
        <f t="shared" si="1"/>
        <v>12206.54372</v>
      </c>
      <c r="D20" s="25">
        <v>4465253.0</v>
      </c>
      <c r="E20" s="23">
        <f t="shared" si="2"/>
        <v>12233.56986</v>
      </c>
      <c r="F20" s="24">
        <f t="shared" si="3"/>
        <v>0.002214070403</v>
      </c>
      <c r="G20" s="25">
        <v>4113288.0</v>
      </c>
      <c r="H20" s="23">
        <f t="shared" si="4"/>
        <v>11269.28219</v>
      </c>
      <c r="I20" s="24">
        <f t="shared" si="5"/>
        <v>0.0855677988</v>
      </c>
    </row>
    <row r="21" ht="12.75" customHeight="1">
      <c r="A21" s="22" t="s">
        <v>38</v>
      </c>
      <c r="B21" s="25">
        <v>8301990.0</v>
      </c>
      <c r="C21" s="23">
        <f t="shared" si="1"/>
        <v>22683.03279</v>
      </c>
      <c r="D21" s="25">
        <v>8631816.0</v>
      </c>
      <c r="E21" s="23">
        <f t="shared" si="2"/>
        <v>23648.81096</v>
      </c>
      <c r="F21" s="24">
        <f t="shared" si="3"/>
        <v>0.04257711837</v>
      </c>
      <c r="G21" s="25">
        <v>9207393.0</v>
      </c>
      <c r="H21" s="23">
        <f t="shared" si="4"/>
        <v>25225.73425</v>
      </c>
      <c r="I21" s="24">
        <f t="shared" si="5"/>
        <v>-0.06251248318</v>
      </c>
    </row>
    <row r="22" ht="12.75" customHeight="1">
      <c r="A22" s="22" t="s">
        <v>39</v>
      </c>
      <c r="B22" s="25">
        <v>789087.0</v>
      </c>
      <c r="C22" s="23">
        <f t="shared" si="1"/>
        <v>2155.97541</v>
      </c>
      <c r="D22" s="25">
        <v>877214.0</v>
      </c>
      <c r="E22" s="23">
        <f t="shared" si="2"/>
        <v>2403.326027</v>
      </c>
      <c r="F22" s="24">
        <f t="shared" si="3"/>
        <v>0.11472794</v>
      </c>
      <c r="G22" s="25">
        <v>844000.0</v>
      </c>
      <c r="H22" s="23">
        <f t="shared" si="4"/>
        <v>2312.328767</v>
      </c>
      <c r="I22" s="24">
        <f t="shared" si="5"/>
        <v>0.03935308057</v>
      </c>
    </row>
    <row r="23" ht="12.75" customHeight="1">
      <c r="A23" s="22" t="s">
        <v>40</v>
      </c>
      <c r="B23" s="25">
        <v>507472.0</v>
      </c>
      <c r="C23" s="23">
        <f t="shared" si="1"/>
        <v>1386.535519</v>
      </c>
      <c r="D23" s="25">
        <v>540776.0</v>
      </c>
      <c r="E23" s="23">
        <f t="shared" si="2"/>
        <v>1481.578082</v>
      </c>
      <c r="F23" s="24">
        <f t="shared" si="3"/>
        <v>0.06854679289</v>
      </c>
      <c r="G23" s="25">
        <v>524877.0</v>
      </c>
      <c r="H23" s="23">
        <f t="shared" si="4"/>
        <v>1438.019178</v>
      </c>
      <c r="I23" s="24">
        <f t="shared" si="5"/>
        <v>0.03029090625</v>
      </c>
    </row>
    <row r="24" ht="12.75" customHeight="1">
      <c r="A24" s="22" t="s">
        <v>41</v>
      </c>
      <c r="B24" s="25">
        <v>905497.0</v>
      </c>
      <c r="C24" s="23">
        <f t="shared" si="1"/>
        <v>2474.035519</v>
      </c>
      <c r="D24" s="25">
        <v>915945.0</v>
      </c>
      <c r="E24" s="23">
        <f t="shared" si="2"/>
        <v>2509.438356</v>
      </c>
      <c r="F24" s="24">
        <f t="shared" si="3"/>
        <v>0.01430975294</v>
      </c>
      <c r="G24" s="25">
        <v>880000.0</v>
      </c>
      <c r="H24" s="23">
        <f t="shared" si="4"/>
        <v>2410.958904</v>
      </c>
      <c r="I24" s="24">
        <f t="shared" si="5"/>
        <v>0.04084659091</v>
      </c>
    </row>
    <row r="25" ht="12.75" customHeight="1">
      <c r="A25" s="22" t="s">
        <v>42</v>
      </c>
      <c r="B25" s="25">
        <v>3099952.0</v>
      </c>
      <c r="C25" s="23">
        <f t="shared" si="1"/>
        <v>8469.814208</v>
      </c>
      <c r="D25" s="25">
        <v>3223221.0</v>
      </c>
      <c r="E25" s="23">
        <f t="shared" si="2"/>
        <v>8830.742466</v>
      </c>
      <c r="F25" s="24">
        <f t="shared" si="3"/>
        <v>0.04261347997</v>
      </c>
      <c r="G25" s="25">
        <v>2845616.0</v>
      </c>
      <c r="H25" s="23">
        <f t="shared" si="4"/>
        <v>7796.208219</v>
      </c>
      <c r="I25" s="24">
        <f t="shared" si="5"/>
        <v>0.1326971032</v>
      </c>
    </row>
    <row r="26" ht="12.75" customHeight="1">
      <c r="A26" s="22" t="s">
        <v>43</v>
      </c>
      <c r="B26" s="25">
        <v>2495164.0</v>
      </c>
      <c r="C26" s="23">
        <f t="shared" si="1"/>
        <v>6817.387978</v>
      </c>
      <c r="D26" s="25">
        <v>2526846.0</v>
      </c>
      <c r="E26" s="23">
        <f t="shared" si="2"/>
        <v>6922.865753</v>
      </c>
      <c r="F26" s="24">
        <f t="shared" si="3"/>
        <v>0.0154718751</v>
      </c>
      <c r="G26" s="25">
        <v>2438992.0</v>
      </c>
      <c r="H26" s="23">
        <f t="shared" si="4"/>
        <v>6682.169863</v>
      </c>
      <c r="I26" s="24">
        <f t="shared" si="5"/>
        <v>0.03602061835</v>
      </c>
    </row>
    <row r="27" ht="12.75" customHeight="1">
      <c r="A27" s="22" t="s">
        <v>44</v>
      </c>
      <c r="B27" s="25">
        <v>4174735.0</v>
      </c>
      <c r="C27" s="23">
        <f t="shared" si="1"/>
        <v>11406.37978</v>
      </c>
      <c r="D27" s="25">
        <v>4290520.0</v>
      </c>
      <c r="E27" s="23">
        <f t="shared" si="2"/>
        <v>11754.84932</v>
      </c>
      <c r="F27" s="24">
        <f t="shared" si="3"/>
        <v>0.03055040603</v>
      </c>
      <c r="G27" s="25">
        <v>4299929.0</v>
      </c>
      <c r="H27" s="23">
        <f t="shared" si="4"/>
        <v>11780.6274</v>
      </c>
      <c r="I27" s="24">
        <f t="shared" si="5"/>
        <v>-0.002188175665</v>
      </c>
    </row>
    <row r="28" ht="12.75" customHeight="1">
      <c r="A28" s="22" t="s">
        <v>45</v>
      </c>
      <c r="B28" s="25">
        <v>3509556.0</v>
      </c>
      <c r="C28" s="23">
        <f t="shared" si="1"/>
        <v>9588.95082</v>
      </c>
      <c r="D28" s="25">
        <v>3777024.0</v>
      </c>
      <c r="E28" s="23">
        <f t="shared" si="2"/>
        <v>10348.01096</v>
      </c>
      <c r="F28" s="24">
        <f t="shared" si="3"/>
        <v>0.07915987406</v>
      </c>
      <c r="G28" s="25">
        <v>3122232.0</v>
      </c>
      <c r="H28" s="23">
        <f t="shared" si="4"/>
        <v>8554.060274</v>
      </c>
      <c r="I28" s="24">
        <f t="shared" si="5"/>
        <v>0.2097192009</v>
      </c>
    </row>
    <row r="29" ht="12.75" customHeight="1">
      <c r="A29" s="22" t="s">
        <v>46</v>
      </c>
      <c r="B29" s="25">
        <v>4442936.0</v>
      </c>
      <c r="C29" s="23">
        <f t="shared" si="1"/>
        <v>12139.1694</v>
      </c>
      <c r="D29" s="25">
        <v>4756852.0</v>
      </c>
      <c r="E29" s="23">
        <f t="shared" si="2"/>
        <v>13032.47123</v>
      </c>
      <c r="F29" s="24">
        <f t="shared" si="3"/>
        <v>0.07358838192</v>
      </c>
      <c r="G29" s="25">
        <v>4219063.0</v>
      </c>
      <c r="H29" s="23">
        <f t="shared" si="4"/>
        <v>11559.07671</v>
      </c>
      <c r="I29" s="24">
        <f t="shared" si="5"/>
        <v>0.127466454</v>
      </c>
    </row>
    <row r="30" ht="12.75" customHeight="1">
      <c r="A30" s="22" t="s">
        <v>47</v>
      </c>
      <c r="B30" s="25">
        <v>1138250.0</v>
      </c>
      <c r="C30" s="23">
        <f t="shared" si="1"/>
        <v>3109.972678</v>
      </c>
      <c r="D30" s="25">
        <v>1189020.0</v>
      </c>
      <c r="E30" s="23">
        <f t="shared" si="2"/>
        <v>3257.589041</v>
      </c>
      <c r="F30" s="24">
        <f t="shared" si="3"/>
        <v>0.04746548565</v>
      </c>
      <c r="G30" s="25">
        <v>1186000.0</v>
      </c>
      <c r="H30" s="23">
        <f t="shared" si="4"/>
        <v>3249.315068</v>
      </c>
      <c r="I30" s="24">
        <f t="shared" si="5"/>
        <v>0.002546374368</v>
      </c>
    </row>
    <row r="31" ht="12.75" customHeight="1">
      <c r="A31" s="22" t="s">
        <v>48</v>
      </c>
      <c r="B31" s="25">
        <v>501752.0</v>
      </c>
      <c r="C31" s="23">
        <f t="shared" si="1"/>
        <v>1370.907104</v>
      </c>
      <c r="D31" s="25">
        <v>524771.0</v>
      </c>
      <c r="E31" s="23">
        <f t="shared" si="2"/>
        <v>1437.728767</v>
      </c>
      <c r="F31" s="24">
        <f t="shared" si="3"/>
        <v>0.04874266324</v>
      </c>
      <c r="G31" s="25">
        <v>514217.0</v>
      </c>
      <c r="H31" s="23">
        <f t="shared" si="4"/>
        <v>1408.813699</v>
      </c>
      <c r="I31" s="24">
        <f t="shared" si="5"/>
        <v>0.02052440896</v>
      </c>
    </row>
    <row r="32" ht="12.75" customHeight="1">
      <c r="A32" s="22" t="s">
        <v>49</v>
      </c>
      <c r="B32" s="25">
        <v>1484755.0</v>
      </c>
      <c r="C32" s="23">
        <f t="shared" si="1"/>
        <v>4056.70765</v>
      </c>
      <c r="D32" s="25">
        <v>1602003.0</v>
      </c>
      <c r="E32" s="23">
        <f t="shared" si="2"/>
        <v>4389.049315</v>
      </c>
      <c r="F32" s="24">
        <f t="shared" si="3"/>
        <v>0.081923987</v>
      </c>
      <c r="G32" s="25">
        <v>1531000.0</v>
      </c>
      <c r="H32" s="23">
        <f t="shared" si="4"/>
        <v>4194.520548</v>
      </c>
      <c r="I32" s="24">
        <f t="shared" si="5"/>
        <v>0.04637687786</v>
      </c>
    </row>
    <row r="33" ht="12.75" customHeight="1">
      <c r="A33" s="22" t="s">
        <v>50</v>
      </c>
      <c r="B33" s="25">
        <v>9761348.0</v>
      </c>
      <c r="C33" s="23">
        <f t="shared" si="1"/>
        <v>26670.34973</v>
      </c>
      <c r="D33" s="25">
        <v>1.0440757E7</v>
      </c>
      <c r="E33" s="23">
        <f t="shared" si="2"/>
        <v>28604.8137</v>
      </c>
      <c r="F33" s="24">
        <f t="shared" si="3"/>
        <v>0.07253238115</v>
      </c>
      <c r="G33" s="25">
        <v>9018000.0</v>
      </c>
      <c r="H33" s="23">
        <f t="shared" si="4"/>
        <v>24706.84932</v>
      </c>
      <c r="I33" s="24">
        <f t="shared" si="5"/>
        <v>0.157768574</v>
      </c>
    </row>
    <row r="34" ht="12.75" customHeight="1">
      <c r="A34" s="22" t="s">
        <v>51</v>
      </c>
      <c r="B34" s="25">
        <v>3401901.0</v>
      </c>
      <c r="C34" s="23">
        <f t="shared" si="1"/>
        <v>9294.811475</v>
      </c>
      <c r="D34" s="25">
        <v>3615171.0</v>
      </c>
      <c r="E34" s="23">
        <f t="shared" si="2"/>
        <v>9904.578082</v>
      </c>
      <c r="F34" s="24">
        <f t="shared" si="3"/>
        <v>0.06560290205</v>
      </c>
      <c r="G34" s="25">
        <v>3341000.0</v>
      </c>
      <c r="H34" s="23">
        <f t="shared" si="4"/>
        <v>9153.424658</v>
      </c>
      <c r="I34" s="24">
        <f t="shared" si="5"/>
        <v>0.08206255612</v>
      </c>
    </row>
    <row r="35" ht="12.75" customHeight="1">
      <c r="A35" s="22" t="s">
        <v>52</v>
      </c>
      <c r="B35" s="25">
        <v>1493182.0</v>
      </c>
      <c r="C35" s="23">
        <f t="shared" si="1"/>
        <v>4079.73224</v>
      </c>
      <c r="D35" s="25">
        <v>1603674.0</v>
      </c>
      <c r="E35" s="23">
        <f t="shared" si="2"/>
        <v>4393.627397</v>
      </c>
      <c r="F35" s="24">
        <f t="shared" si="3"/>
        <v>0.07694013683</v>
      </c>
      <c r="G35" s="25">
        <v>1490591.0</v>
      </c>
      <c r="H35" s="23">
        <f t="shared" si="4"/>
        <v>4083.810959</v>
      </c>
      <c r="I35" s="24">
        <f t="shared" si="5"/>
        <v>0.07586453964</v>
      </c>
    </row>
    <row r="36" ht="12.75" customHeight="1">
      <c r="A36" s="22" t="s">
        <v>53</v>
      </c>
      <c r="B36" s="25">
        <v>1.0874798E7</v>
      </c>
      <c r="C36" s="23">
        <f t="shared" si="1"/>
        <v>29712.56284</v>
      </c>
      <c r="D36" s="25">
        <v>1.1767621E7</v>
      </c>
      <c r="E36" s="23">
        <f t="shared" si="2"/>
        <v>32240.05753</v>
      </c>
      <c r="F36" s="24">
        <f t="shared" si="3"/>
        <v>0.08506484971</v>
      </c>
      <c r="G36" s="25">
        <v>1.0583E7</v>
      </c>
      <c r="H36" s="23">
        <f t="shared" si="4"/>
        <v>28994.52055</v>
      </c>
      <c r="I36" s="24">
        <f t="shared" si="5"/>
        <v>0.1119362185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10</v>
      </c>
      <c r="B1" s="27" t="s">
        <v>54</v>
      </c>
      <c r="C1" s="27" t="s">
        <v>55</v>
      </c>
      <c r="D1" s="26" t="s">
        <v>56</v>
      </c>
    </row>
    <row r="2" ht="12.75" customHeight="1">
      <c r="A2" s="28">
        <v>42779.0</v>
      </c>
      <c r="B2" s="29" t="s">
        <v>57</v>
      </c>
      <c r="C2" s="30">
        <v>2016.0</v>
      </c>
      <c r="D2" s="31" t="s">
        <v>58</v>
      </c>
    </row>
    <row r="3" ht="12.0" customHeight="1">
      <c r="A3" s="28">
        <v>42828.0</v>
      </c>
      <c r="B3" s="29" t="s">
        <v>59</v>
      </c>
      <c r="C3" s="30">
        <v>2016.0</v>
      </c>
      <c r="D3" s="31" t="s">
        <v>60</v>
      </c>
    </row>
    <row r="4" ht="12.0" customHeight="1">
      <c r="A4" s="28">
        <v>42839.0</v>
      </c>
      <c r="B4" s="29" t="s">
        <v>61</v>
      </c>
      <c r="C4" s="30">
        <v>2015.0</v>
      </c>
      <c r="D4" s="31" t="s">
        <v>62</v>
      </c>
    </row>
    <row r="5" ht="15.75" customHeight="1">
      <c r="A5" s="32">
        <v>42853.0</v>
      </c>
      <c r="B5" s="33" t="s">
        <v>57</v>
      </c>
      <c r="C5" s="34">
        <v>2017.0</v>
      </c>
      <c r="D5" s="35" t="s">
        <v>63</v>
      </c>
    </row>
    <row r="6" ht="15.75" customHeight="1">
      <c r="A6" s="36">
        <v>42957.0</v>
      </c>
      <c r="B6" s="37" t="s">
        <v>57</v>
      </c>
      <c r="C6" s="38" t="s">
        <v>64</v>
      </c>
      <c r="D6" s="39" t="s">
        <v>65</v>
      </c>
    </row>
    <row r="7" ht="15.75" customHeight="1">
      <c r="A7" s="40">
        <v>43061.0</v>
      </c>
      <c r="B7" s="33" t="s">
        <v>57</v>
      </c>
      <c r="C7" s="41" t="s">
        <v>66</v>
      </c>
      <c r="D7" s="35" t="s">
        <v>67</v>
      </c>
    </row>
    <row r="8" ht="15.75" customHeight="1">
      <c r="A8" s="42" t="s">
        <v>6</v>
      </c>
      <c r="B8" s="33" t="s">
        <v>57</v>
      </c>
      <c r="C8" s="41">
        <v>2017.0</v>
      </c>
      <c r="D8" s="35" t="s">
        <v>68</v>
      </c>
    </row>
    <row r="9" ht="15.75" customHeight="1">
      <c r="A9" s="43"/>
      <c r="B9" s="43"/>
      <c r="C9" s="43"/>
      <c r="D9" s="43"/>
    </row>
    <row r="10" ht="15.75" customHeight="1">
      <c r="A10" s="43"/>
      <c r="B10" s="43"/>
      <c r="C10" s="43"/>
      <c r="D10" s="43"/>
    </row>
    <row r="11" ht="15.75" customHeight="1">
      <c r="A11" s="43"/>
      <c r="B11" s="43"/>
      <c r="C11" s="43"/>
      <c r="D11" s="43"/>
    </row>
    <row r="12" ht="15.75" customHeight="1">
      <c r="A12" s="43"/>
      <c r="B12" s="43"/>
      <c r="C12" s="43"/>
      <c r="D12" s="43"/>
    </row>
    <row r="13" ht="12.75" customHeight="1">
      <c r="A13" s="44"/>
      <c r="B13" s="44"/>
      <c r="C13" s="44"/>
      <c r="D13" s="44"/>
    </row>
    <row r="14" ht="12.75" customHeight="1">
      <c r="A14" s="44"/>
      <c r="B14" s="44"/>
      <c r="C14" s="44"/>
      <c r="D14" s="44"/>
    </row>
    <row r="15" ht="12.75" customHeight="1">
      <c r="A15" s="44"/>
      <c r="B15" s="44"/>
      <c r="C15" s="44"/>
      <c r="D15" s="44"/>
    </row>
    <row r="16" ht="12.75" customHeight="1">
      <c r="A16" s="44"/>
      <c r="B16" s="44"/>
      <c r="C16" s="44"/>
      <c r="D16" s="44"/>
    </row>
    <row r="17" ht="12.75" customHeight="1">
      <c r="A17" s="44"/>
      <c r="B17" s="44"/>
      <c r="C17" s="44"/>
      <c r="D17" s="44"/>
    </row>
    <row r="18" ht="12.75" customHeight="1">
      <c r="A18" s="44"/>
      <c r="B18" s="44"/>
      <c r="C18" s="44"/>
      <c r="D18" s="44"/>
    </row>
    <row r="19" ht="12.75" customHeight="1">
      <c r="A19" s="44"/>
      <c r="B19" s="44"/>
      <c r="C19" s="44"/>
      <c r="D19" s="44"/>
    </row>
    <row r="20" ht="12.75" customHeight="1">
      <c r="A20" s="44"/>
      <c r="B20" s="44"/>
      <c r="C20" s="44"/>
      <c r="D20" s="44"/>
    </row>
  </sheetData>
  <drawing r:id="rId1"/>
</worksheet>
</file>