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<sst xmlns="http://schemas.openxmlformats.org/spreadsheetml/2006/main" count="112" uniqueCount="71">
  <si>
    <t>Change date</t>
  </si>
  <si>
    <t>Data source</t>
  </si>
  <si>
    <t>Entity</t>
  </si>
  <si>
    <t>EUROCONTROL</t>
  </si>
  <si>
    <t>Period</t>
  </si>
  <si>
    <t>Comment</t>
  </si>
  <si>
    <t>Period Start</t>
  </si>
  <si>
    <t>ALL</t>
  </si>
  <si>
    <t>Meta data</t>
  </si>
  <si>
    <t>Update Q4</t>
  </si>
  <si>
    <t>N/A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</si>
  <si>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</si>
  <si>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</si>
  <si>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</si>
  <si>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</si>
  <si>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Release date</t>
  </si>
  <si>
    <t>Update Q1</t>
  </si>
  <si>
    <t>Period End</t>
  </si>
  <si>
    <t>Q2 2017</t>
  </si>
  <si>
    <t>Contact</t>
  </si>
  <si>
    <t>Update Q2</t>
  </si>
  <si>
    <t>pru-support@eurocontrol.int</t>
  </si>
  <si>
    <t>Q3 2017</t>
  </si>
  <si>
    <t>Update Q3</t>
  </si>
  <si>
    <t>15 Mar. 2018</t>
  </si>
  <si>
    <t>Full year update</t>
  </si>
  <si>
    <t>data update</t>
  </si>
  <si>
    <t>14 Dec. 2018</t>
  </si>
  <si>
    <t>Period: JAN-DEC</t>
  </si>
  <si>
    <t>21 Mar. 2019</t>
  </si>
  <si>
    <t>SOURCE: CRCO</t>
  </si>
  <si>
    <t>En-route service units</t>
  </si>
  <si>
    <t>Actual [2018]</t>
  </si>
  <si>
    <t>Daily ER SU [2018]</t>
  </si>
  <si>
    <t>Actual [2019]</t>
  </si>
  <si>
    <t>Daily ER SU [actual, 2019]</t>
  </si>
  <si>
    <t>19/18 (%)</t>
  </si>
  <si>
    <t>Det. [2019]</t>
  </si>
  <si>
    <t>Daily ER SU [2019]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</si>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</sst>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d mmm. yyyy"/>
    <numFmt numFmtId="167" formatCode="mmm yyyy"/>
    <numFmt numFmtId="168" formatCode="m/d/yyyy"/>
    <numFmt numFmtId="169" formatCode="0.0%"/>
  </numFmts>
  <fonts count="14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/>
      <bottom/>
    </border>
    <border>
      <left/>
      <right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2" fontId="1" numFmtId="0" xfId="0" applyAlignment="1" applyBorder="1" applyFont="1">
      <alignment horizontal="center" shrinkToFit="0" wrapText="0"/>
    </xf>
    <xf borderId="2" fillId="4" fontId="3" numFmtId="49" xfId="0" applyAlignment="1" applyBorder="1" applyFill="1" applyFont="1" applyNumberFormat="1">
      <alignment horizontal="left" readingOrder="0" shrinkToFit="0" vertical="bottom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4" fillId="3" fontId="2" numFmtId="0" xfId="0" applyAlignment="1" applyBorder="1" applyFont="1">
      <alignment shrinkToFit="0" vertical="bottom" wrapText="0"/>
    </xf>
    <xf borderId="0" fillId="4" fontId="1" numFmtId="0" xfId="0" applyAlignment="1" applyFont="1">
      <alignment readingOrder="0" shrinkToFit="0" vertical="center" wrapText="1"/>
    </xf>
    <xf borderId="0" fillId="4" fontId="5" numFmtId="164" xfId="0" applyAlignment="1" applyFont="1" applyNumberFormat="1">
      <alignment horizontal="left" readingOrder="0" shrinkToFit="0" wrapText="0"/>
    </xf>
    <xf borderId="0" fillId="4" fontId="1" numFmtId="0" xfId="0" applyAlignment="1" applyFont="1">
      <alignment horizontal="center" readingOrder="0" shrinkToFit="0" vertical="center" wrapText="0"/>
    </xf>
    <xf borderId="5" fillId="3" fontId="6" numFmtId="0" xfId="0" applyAlignment="1" applyBorder="1" applyFont="1">
      <alignment horizontal="left" shrinkToFit="0" wrapText="0"/>
    </xf>
    <xf borderId="0" fillId="4" fontId="1" numFmtId="0" xfId="0" applyAlignment="1" applyFont="1">
      <alignment readingOrder="0" shrinkToFit="0" wrapText="1"/>
    </xf>
    <xf borderId="2" fillId="4" fontId="7" numFmtId="0" xfId="0" applyAlignment="1" applyBorder="1" applyFont="1">
      <alignment horizontal="left" readingOrder="0"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7" numFmtId="0" xfId="0" applyAlignment="1" applyFont="1">
      <alignment horizontal="left" readingOrder="0" shrinkToFit="0" wrapText="0"/>
    </xf>
    <xf borderId="0" fillId="4" fontId="1" numFmtId="17" xfId="0" applyAlignment="1" applyFont="1" applyNumberFormat="1">
      <alignment vertical="bottom"/>
    </xf>
    <xf borderId="6" fillId="3" fontId="2" numFmtId="0" xfId="0" applyAlignment="1" applyBorder="1" applyFont="1">
      <alignment shrinkToFit="0" wrapText="0"/>
    </xf>
    <xf borderId="0" fillId="4" fontId="1" numFmtId="0" xfId="0" applyAlignment="1" applyFont="1">
      <alignment horizontal="center" shrinkToFit="0" vertical="bottom" wrapText="0"/>
    </xf>
    <xf borderId="6" fillId="4" fontId="8" numFmtId="165" xfId="0" applyAlignment="1" applyBorder="1" applyFont="1" applyNumberFormat="1">
      <alignment horizontal="left" readingOrder="0" vertical="bottom"/>
    </xf>
    <xf borderId="0" fillId="4" fontId="1" numFmtId="0" xfId="0" applyAlignment="1" applyFont="1">
      <alignment vertical="bottom"/>
    </xf>
    <xf borderId="7" fillId="3" fontId="2" numFmtId="0" xfId="0" applyAlignment="1" applyBorder="1" applyFont="1">
      <alignment shrinkToFit="0" vertical="bottom" wrapText="0"/>
    </xf>
    <xf borderId="0" fillId="4" fontId="4" numFmtId="164" xfId="0" applyAlignment="1" applyFont="1" applyNumberFormat="1">
      <alignment horizontal="center" readingOrder="0" vertical="bottom"/>
    </xf>
    <xf borderId="8" fillId="4" fontId="5" numFmtId="166" xfId="0" applyAlignment="1" applyBorder="1" applyFont="1" applyNumberFormat="1">
      <alignment readingOrder="0" vertical="bottom"/>
    </xf>
    <xf borderId="0" fillId="4" fontId="1" numFmtId="0" xfId="0" applyAlignment="1" applyFont="1">
      <alignment horizontal="center" vertical="bottom"/>
    </xf>
    <xf borderId="6" fillId="3" fontId="6" numFmtId="0" xfId="0" applyAlignment="1" applyBorder="1" applyFont="1">
      <alignment horizontal="left" shrinkToFit="0" wrapText="0"/>
    </xf>
    <xf borderId="0" fillId="4" fontId="4" numFmtId="164" xfId="0" applyAlignment="1" applyFont="1" applyNumberFormat="1">
      <alignment horizontal="center" vertical="bottom"/>
    </xf>
    <xf borderId="6" fillId="4" fontId="9" numFmtId="0" xfId="0" applyAlignment="1" applyBorder="1" applyFont="1">
      <alignment horizontal="left" readingOrder="0" shrinkToFit="0" wrapText="0"/>
    </xf>
    <xf borderId="0" fillId="4" fontId="1" numFmtId="167" xfId="0" applyAlignment="1" applyFont="1" applyNumberFormat="1">
      <alignment horizontal="center" vertical="bottom"/>
    </xf>
    <xf borderId="0" fillId="4" fontId="10" numFmtId="168" xfId="0" applyAlignment="1" applyFont="1" applyNumberFormat="1">
      <alignment horizontal="left" shrinkToFit="0" wrapText="0"/>
    </xf>
    <xf borderId="0" fillId="4" fontId="1" numFmtId="167" xfId="0" applyAlignment="1" applyFont="1" applyNumberFormat="1">
      <alignment horizontal="center" readingOrder="0" vertical="bottom"/>
    </xf>
    <xf borderId="2" fillId="4" fontId="0" numFmtId="0" xfId="0" applyAlignment="1" applyBorder="1" applyFont="1">
      <alignment shrinkToFit="0" wrapText="1"/>
    </xf>
    <xf borderId="0" fillId="4" fontId="4" numFmtId="0" xfId="0" applyAlignment="1" applyFont="1">
      <alignment horizontal="center" readingOrder="0" vertical="bottom"/>
    </xf>
    <xf borderId="0" fillId="4" fontId="0" numFmtId="0" xfId="0" applyAlignment="1" applyFont="1">
      <alignment shrinkToFit="0" wrapText="1"/>
    </xf>
    <xf borderId="0" fillId="4" fontId="4" numFmtId="165" xfId="0" applyAlignment="1" applyFont="1" applyNumberFormat="1">
      <alignment horizontal="center" readingOrder="0" vertical="bottom"/>
    </xf>
    <xf borderId="9" fillId="4" fontId="11" numFmtId="0" xfId="0" applyAlignment="1" applyBorder="1" applyFont="1">
      <alignment horizontal="left" readingOrder="0" shrinkToFit="0" vertical="center" wrapText="0"/>
    </xf>
    <xf borderId="9" fillId="4" fontId="12" numFmtId="0" xfId="0" applyAlignment="1" applyBorder="1" applyFont="1">
      <alignment horizontal="center" readingOrder="0" shrinkToFit="0" vertical="center" wrapText="0"/>
    </xf>
    <xf borderId="9" fillId="4" fontId="11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shrinkToFit="0" vertical="center" wrapText="0"/>
    </xf>
    <xf borderId="9" fillId="2" fontId="13" numFmtId="0" xfId="0" applyAlignment="1" applyBorder="1" applyFont="1">
      <alignment horizontal="center" readingOrder="0" shrinkToFit="0" vertical="center" wrapText="1"/>
    </xf>
    <xf borderId="9" fillId="2" fontId="0" numFmtId="0" xfId="0" applyAlignment="1" applyBorder="1" applyFont="1">
      <alignment horizontal="center" readingOrder="0" shrinkToFit="0" vertical="center" wrapText="1"/>
    </xf>
    <xf borderId="9" fillId="2" fontId="0" numFmtId="49" xfId="0" applyAlignment="1" applyBorder="1" applyFont="1" applyNumberFormat="1">
      <alignment horizontal="center" readingOrder="0" shrinkToFit="0" vertical="center" wrapText="1"/>
    </xf>
    <xf borderId="9" fillId="4" fontId="1" numFmtId="0" xfId="0" applyAlignment="1" applyBorder="1" applyFont="1">
      <alignment readingOrder="0" shrinkToFit="0" vertical="center" wrapText="0"/>
    </xf>
    <xf borderId="9" fillId="5" fontId="1" numFmtId="3" xfId="0" applyAlignment="1" applyBorder="1" applyFill="1" applyFont="1" applyNumberFormat="1">
      <alignment horizontal="right" readingOrder="0" shrinkToFit="0" vertical="center" wrapText="0"/>
    </xf>
    <xf borderId="9" fillId="5" fontId="0" numFmtId="169" xfId="0" applyAlignment="1" applyBorder="1" applyFont="1" applyNumberFormat="1">
      <alignment horizontal="right" shrinkToFit="0" wrapText="1"/>
    </xf>
    <xf borderId="9" fillId="4" fontId="1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2" t="s">
        <v>1</v>
      </c>
      <c r="B1" s="4" t="s">
        <v>3</v>
      </c>
      <c r="C1" s="6" t="s">
        <v>6</v>
      </c>
      <c r="D1" s="8">
        <v>43101.0</v>
      </c>
      <c r="E1" s="10" t="s">
        <v>8</v>
      </c>
      <c r="F1" s="12" t="s">
        <v>10</v>
      </c>
      <c r="G1" s="14"/>
      <c r="H1" s="14"/>
      <c r="I1" s="14"/>
    </row>
    <row r="2" ht="12.75" customHeight="1">
      <c r="A2" s="16" t="s">
        <v>15</v>
      </c>
      <c r="B2" s="18">
        <v>43845.0</v>
      </c>
      <c r="C2" s="20" t="s">
        <v>17</v>
      </c>
      <c r="D2" s="22">
        <v>43830.0</v>
      </c>
      <c r="E2" s="24" t="s">
        <v>19</v>
      </c>
      <c r="F2" s="26" t="s">
        <v>21</v>
      </c>
      <c r="G2" s="28"/>
      <c r="H2" s="28"/>
      <c r="I2" s="28"/>
    </row>
    <row r="3" ht="12.75" customHeight="1">
      <c r="A3" s="30"/>
      <c r="B3" s="30"/>
      <c r="C3" s="30"/>
      <c r="D3" s="30"/>
      <c r="E3" s="30"/>
      <c r="F3" s="30"/>
      <c r="G3" s="32"/>
      <c r="H3" s="32"/>
      <c r="I3" s="32"/>
    </row>
    <row r="4" ht="13.5" customHeight="1">
      <c r="A4" s="34" t="s">
        <v>28</v>
      </c>
      <c r="B4" s="35" t="s">
        <v>30</v>
      </c>
      <c r="C4" s="36">
        <v>365.0</v>
      </c>
      <c r="D4" s="37"/>
      <c r="E4" s="36">
        <v>365.0</v>
      </c>
      <c r="F4" s="37"/>
      <c r="G4" s="37"/>
      <c r="H4" s="36">
        <v>365.0</v>
      </c>
      <c r="I4" s="37"/>
    </row>
    <row r="5" ht="25.5" customHeight="1">
      <c r="A5" s="38" t="s">
        <v>31</v>
      </c>
      <c r="B5" s="39" t="s">
        <v>32</v>
      </c>
      <c r="C5" s="40" t="s">
        <v>33</v>
      </c>
      <c r="D5" s="39" t="s">
        <v>34</v>
      </c>
      <c r="E5" s="39" t="s">
        <v>35</v>
      </c>
      <c r="F5" s="39" t="s">
        <v>36</v>
      </c>
      <c r="G5" s="39" t="s">
        <v>37</v>
      </c>
      <c r="H5" s="39" t="s">
        <v>38</v>
      </c>
      <c r="I5" s="38" t="s">
        <v>39</v>
      </c>
    </row>
    <row r="6" ht="12.75" customHeight="1">
      <c r="A6" s="41" t="s">
        <v>40</v>
      </c>
      <c r="B6" s="42">
        <f>sum(B7:B36)</f>
        <v>134016343</v>
      </c>
      <c r="C6" s="42">
        <f t="shared" ref="C6:C36" si="1">B6/C$4</f>
        <v>367168.063</v>
      </c>
      <c r="D6" s="42">
        <f>sum(D7:D36)</f>
        <v>137800234.7</v>
      </c>
      <c r="E6" s="42">
        <f t="shared" ref="E6:E36" si="2">D6/E$4</f>
        <v>377534.8897</v>
      </c>
      <c r="F6" s="43">
        <f t="shared" ref="F6:F36" si="3">E6/C6-1</f>
        <v>0.02823455442</v>
      </c>
      <c r="G6" s="42">
        <f>sum(G7:G36)</f>
        <v>124649260.8</v>
      </c>
      <c r="H6" s="42">
        <f t="shared" ref="H6:H36" si="4">G6/H$4</f>
        <v>341504.8242</v>
      </c>
      <c r="I6" s="43">
        <f t="shared" ref="I6:I36" si="5">D6/G6-1</f>
        <v>0.1055038258</v>
      </c>
    </row>
    <row r="7" ht="12.75" customHeight="1">
      <c r="A7" s="41" t="s">
        <v>41</v>
      </c>
      <c r="B7" s="44">
        <v>3198238.14</v>
      </c>
      <c r="C7" s="42">
        <f t="shared" si="1"/>
        <v>8762.296274</v>
      </c>
      <c r="D7" s="44">
        <v>3338330.004</v>
      </c>
      <c r="E7" s="42">
        <f t="shared" si="2"/>
        <v>9146.1096</v>
      </c>
      <c r="F7" s="43">
        <f t="shared" si="3"/>
        <v>0.04380282451</v>
      </c>
      <c r="G7" s="44">
        <v>3014000.0</v>
      </c>
      <c r="H7" s="42">
        <f t="shared" si="4"/>
        <v>8257.534247</v>
      </c>
      <c r="I7" s="43">
        <f t="shared" si="5"/>
        <v>0.1076078315</v>
      </c>
    </row>
    <row r="8" ht="12.75" customHeight="1">
      <c r="A8" s="41" t="s">
        <v>42</v>
      </c>
      <c r="B8" s="44">
        <v>2643568.204</v>
      </c>
      <c r="C8" s="42">
        <f t="shared" si="1"/>
        <v>7242.652614</v>
      </c>
      <c r="D8" s="44">
        <v>2619591.83</v>
      </c>
      <c r="E8" s="42">
        <f t="shared" si="2"/>
        <v>7176.963918</v>
      </c>
      <c r="F8" s="43">
        <f t="shared" si="3"/>
        <v>-0.009069701309</v>
      </c>
      <c r="G8" s="44">
        <v>2720000.0</v>
      </c>
      <c r="H8" s="42">
        <f t="shared" si="4"/>
        <v>7452.054795</v>
      </c>
      <c r="I8" s="43">
        <f t="shared" si="5"/>
        <v>-0.03691476838</v>
      </c>
    </row>
    <row r="9" ht="12.75" customHeight="1">
      <c r="A9" s="41" t="s">
        <v>43</v>
      </c>
      <c r="B9" s="44">
        <v>3937596.077</v>
      </c>
      <c r="C9" s="42">
        <f t="shared" si="1"/>
        <v>10787.93446</v>
      </c>
      <c r="D9" s="44">
        <v>4031642.793</v>
      </c>
      <c r="E9" s="42">
        <f t="shared" si="2"/>
        <v>11045.59669</v>
      </c>
      <c r="F9" s="43">
        <f t="shared" si="3"/>
        <v>0.02388429746</v>
      </c>
      <c r="G9" s="44">
        <v>3745039.0</v>
      </c>
      <c r="H9" s="42">
        <f t="shared" si="4"/>
        <v>10260.38082</v>
      </c>
      <c r="I9" s="43">
        <f t="shared" si="5"/>
        <v>0.07652892079</v>
      </c>
    </row>
    <row r="10" ht="12.75" customHeight="1">
      <c r="A10" s="41" t="s">
        <v>44</v>
      </c>
      <c r="B10" s="44">
        <v>1993898.049</v>
      </c>
      <c r="C10" s="42">
        <f t="shared" si="1"/>
        <v>5462.734381</v>
      </c>
      <c r="D10" s="44">
        <v>2193425.723</v>
      </c>
      <c r="E10" s="42">
        <f t="shared" si="2"/>
        <v>6009.385542</v>
      </c>
      <c r="F10" s="43">
        <f t="shared" si="3"/>
        <v>0.1000691455</v>
      </c>
      <c r="G10" s="44">
        <v>1926787.377</v>
      </c>
      <c r="H10" s="42">
        <f t="shared" si="4"/>
        <v>5278.869526</v>
      </c>
      <c r="I10" s="43">
        <f t="shared" si="5"/>
        <v>0.138384935</v>
      </c>
    </row>
    <row r="11" ht="12.75" customHeight="1">
      <c r="A11" s="41" t="s">
        <v>45</v>
      </c>
      <c r="B11" s="44">
        <v>1897491.992</v>
      </c>
      <c r="C11" s="42">
        <f t="shared" si="1"/>
        <v>5198.608197</v>
      </c>
      <c r="D11" s="44">
        <v>2068169.873</v>
      </c>
      <c r="E11" s="42">
        <f t="shared" si="2"/>
        <v>5666.21883</v>
      </c>
      <c r="F11" s="43">
        <f t="shared" si="3"/>
        <v>0.089949197</v>
      </c>
      <c r="G11" s="44">
        <v>1521959.065</v>
      </c>
      <c r="H11" s="42">
        <f t="shared" si="4"/>
        <v>4169.750863</v>
      </c>
      <c r="I11" s="43">
        <f t="shared" si="5"/>
        <v>0.3588866616</v>
      </c>
    </row>
    <row r="12" ht="12.75" customHeight="1">
      <c r="A12" s="41" t="s">
        <v>46</v>
      </c>
      <c r="B12" s="44">
        <v>3041480.575</v>
      </c>
      <c r="C12" s="42">
        <f t="shared" si="1"/>
        <v>8332.823493</v>
      </c>
      <c r="D12" s="44">
        <v>2936186.065</v>
      </c>
      <c r="E12" s="42">
        <f t="shared" si="2"/>
        <v>8044.345384</v>
      </c>
      <c r="F12" s="43">
        <f t="shared" si="3"/>
        <v>-0.0346194912</v>
      </c>
      <c r="G12" s="44">
        <v>2881000.0</v>
      </c>
      <c r="H12" s="42">
        <f t="shared" si="4"/>
        <v>7893.150685</v>
      </c>
      <c r="I12" s="43">
        <f t="shared" si="5"/>
        <v>0.01915517702</v>
      </c>
    </row>
    <row r="13" ht="12.75" customHeight="1">
      <c r="A13" s="41" t="s">
        <v>47</v>
      </c>
      <c r="B13" s="44">
        <v>1709063.135</v>
      </c>
      <c r="C13" s="42">
        <f t="shared" si="1"/>
        <v>4682.364753</v>
      </c>
      <c r="D13" s="44">
        <v>1780648.231</v>
      </c>
      <c r="E13" s="42">
        <f t="shared" si="2"/>
        <v>4878.488304</v>
      </c>
      <c r="F13" s="43">
        <f t="shared" si="3"/>
        <v>0.04188557727</v>
      </c>
      <c r="G13" s="44">
        <v>1628000.0</v>
      </c>
      <c r="H13" s="42">
        <f t="shared" si="4"/>
        <v>4460.273973</v>
      </c>
      <c r="I13" s="43">
        <f t="shared" si="5"/>
        <v>0.09376426966</v>
      </c>
    </row>
    <row r="14" ht="12.75" customHeight="1">
      <c r="A14" s="41" t="s">
        <v>48</v>
      </c>
      <c r="B14" s="44">
        <v>919794.981</v>
      </c>
      <c r="C14" s="42">
        <f t="shared" si="1"/>
        <v>2519.986249</v>
      </c>
      <c r="D14" s="44">
        <v>900911.461</v>
      </c>
      <c r="E14" s="42">
        <f t="shared" si="2"/>
        <v>2468.250578</v>
      </c>
      <c r="F14" s="43">
        <f t="shared" si="3"/>
        <v>-0.02053014029</v>
      </c>
      <c r="G14" s="44">
        <v>885643.0</v>
      </c>
      <c r="H14" s="42">
        <f t="shared" si="4"/>
        <v>2426.419178</v>
      </c>
      <c r="I14" s="43">
        <f t="shared" si="5"/>
        <v>0.01723997254</v>
      </c>
    </row>
    <row r="15" ht="12.75" customHeight="1">
      <c r="A15" s="41" t="s">
        <v>49</v>
      </c>
      <c r="B15" s="44">
        <v>940207.81</v>
      </c>
      <c r="C15" s="42">
        <f t="shared" si="1"/>
        <v>2575.911808</v>
      </c>
      <c r="D15" s="44">
        <v>1010678.512</v>
      </c>
      <c r="E15" s="42">
        <f t="shared" si="2"/>
        <v>2768.982225</v>
      </c>
      <c r="F15" s="43">
        <f t="shared" si="3"/>
        <v>0.07495226188</v>
      </c>
      <c r="G15" s="44">
        <v>861000.0</v>
      </c>
      <c r="H15" s="42">
        <f t="shared" si="4"/>
        <v>2358.90411</v>
      </c>
      <c r="I15" s="43">
        <f t="shared" si="5"/>
        <v>0.1738426388</v>
      </c>
    </row>
    <row r="16" ht="12.75" customHeight="1">
      <c r="A16" s="41" t="s">
        <v>50</v>
      </c>
      <c r="B16" s="44">
        <v>2.1449866824E7</v>
      </c>
      <c r="C16" s="42">
        <f t="shared" si="1"/>
        <v>58766.75842</v>
      </c>
      <c r="D16" s="44">
        <v>2.1782107699E7</v>
      </c>
      <c r="E16" s="42">
        <f t="shared" si="2"/>
        <v>59677.00739</v>
      </c>
      <c r="F16" s="43">
        <f t="shared" si="3"/>
        <v>0.01548918125</v>
      </c>
      <c r="G16" s="44">
        <v>2.0333E7</v>
      </c>
      <c r="H16" s="42">
        <f t="shared" si="4"/>
        <v>55706.84932</v>
      </c>
      <c r="I16" s="43">
        <f t="shared" si="5"/>
        <v>0.07126876009</v>
      </c>
    </row>
    <row r="17" ht="12.75" customHeight="1">
      <c r="A17" s="41" t="s">
        <v>51</v>
      </c>
      <c r="B17" s="44">
        <v>1.4989180911E7</v>
      </c>
      <c r="C17" s="42">
        <f t="shared" si="1"/>
        <v>41066.24907</v>
      </c>
      <c r="D17" s="44">
        <v>1.5180481727E7</v>
      </c>
      <c r="E17" s="42">
        <f t="shared" si="2"/>
        <v>41590.3609</v>
      </c>
      <c r="F17" s="43">
        <f t="shared" si="3"/>
        <v>0.01276259304</v>
      </c>
      <c r="G17" s="44">
        <v>1.3365E7</v>
      </c>
      <c r="H17" s="42">
        <f t="shared" si="4"/>
        <v>36616.43836</v>
      </c>
      <c r="I17" s="43">
        <f t="shared" si="5"/>
        <v>0.1358385131</v>
      </c>
    </row>
    <row r="18" ht="12.75" customHeight="1">
      <c r="A18" s="41" t="s">
        <v>52</v>
      </c>
      <c r="B18" s="44">
        <v>5600105.157</v>
      </c>
      <c r="C18" s="42">
        <f t="shared" si="1"/>
        <v>15342.75385</v>
      </c>
      <c r="D18" s="44">
        <v>6004800.002</v>
      </c>
      <c r="E18" s="42">
        <f t="shared" si="2"/>
        <v>16451.50685</v>
      </c>
      <c r="F18" s="43">
        <f t="shared" si="3"/>
        <v>0.0722655796</v>
      </c>
      <c r="G18" s="44">
        <v>4599834.0</v>
      </c>
      <c r="H18" s="42">
        <f t="shared" si="4"/>
        <v>12602.28493</v>
      </c>
      <c r="I18" s="43">
        <f t="shared" si="5"/>
        <v>0.3054384141</v>
      </c>
    </row>
    <row r="19" ht="12.75" customHeight="1">
      <c r="A19" s="41" t="s">
        <v>53</v>
      </c>
      <c r="B19" s="44">
        <v>3235674.921</v>
      </c>
      <c r="C19" s="42">
        <f t="shared" si="1"/>
        <v>8864.862797</v>
      </c>
      <c r="D19" s="44">
        <v>3161594.181</v>
      </c>
      <c r="E19" s="42">
        <f t="shared" si="2"/>
        <v>8661.901866</v>
      </c>
      <c r="F19" s="43">
        <f t="shared" si="3"/>
        <v>-0.02289498847</v>
      </c>
      <c r="G19" s="44">
        <v>2512525.903</v>
      </c>
      <c r="H19" s="42">
        <f t="shared" si="4"/>
        <v>6883.632611</v>
      </c>
      <c r="I19" s="43">
        <f t="shared" si="5"/>
        <v>0.2583329697</v>
      </c>
    </row>
    <row r="20" ht="12.75" customHeight="1">
      <c r="A20" s="41" t="s">
        <v>54</v>
      </c>
      <c r="B20" s="44">
        <v>4549882.723</v>
      </c>
      <c r="C20" s="42">
        <f t="shared" si="1"/>
        <v>12465.43212</v>
      </c>
      <c r="D20" s="44">
        <v>4640859.565</v>
      </c>
      <c r="E20" s="42">
        <f t="shared" si="2"/>
        <v>12714.68374</v>
      </c>
      <c r="F20" s="43">
        <f t="shared" si="3"/>
        <v>0.01999542572</v>
      </c>
      <c r="G20" s="44">
        <v>4262135.0</v>
      </c>
      <c r="H20" s="42">
        <f t="shared" si="4"/>
        <v>11677.08219</v>
      </c>
      <c r="I20" s="43">
        <f t="shared" si="5"/>
        <v>0.08885794678</v>
      </c>
    </row>
    <row r="21" ht="12.75" customHeight="1">
      <c r="A21" s="41" t="s">
        <v>55</v>
      </c>
      <c r="B21" s="44">
        <v>9433866.251</v>
      </c>
      <c r="C21" s="42">
        <f t="shared" si="1"/>
        <v>25846.20891</v>
      </c>
      <c r="D21" s="44">
        <v>1.004577786E7</v>
      </c>
      <c r="E21" s="42">
        <f t="shared" si="2"/>
        <v>27522.67907</v>
      </c>
      <c r="F21" s="43">
        <f t="shared" si="3"/>
        <v>0.06486329069</v>
      </c>
      <c r="G21" s="44">
        <v>9897520.735</v>
      </c>
      <c r="H21" s="42">
        <f t="shared" si="4"/>
        <v>27116.49516</v>
      </c>
      <c r="I21" s="43">
        <f t="shared" si="5"/>
        <v>0.01497921843</v>
      </c>
    </row>
    <row r="22" ht="12.75" customHeight="1">
      <c r="A22" s="41" t="s">
        <v>56</v>
      </c>
      <c r="B22" s="44">
        <v>938371.851</v>
      </c>
      <c r="C22" s="42">
        <f t="shared" si="1"/>
        <v>2570.881784</v>
      </c>
      <c r="D22" s="44">
        <v>957532.592</v>
      </c>
      <c r="E22" s="42">
        <f t="shared" si="2"/>
        <v>2623.376964</v>
      </c>
      <c r="F22" s="43">
        <f t="shared" si="3"/>
        <v>0.02041913446</v>
      </c>
      <c r="G22" s="44">
        <v>890000.0</v>
      </c>
      <c r="H22" s="42">
        <f t="shared" si="4"/>
        <v>2438.356164</v>
      </c>
      <c r="I22" s="43">
        <f t="shared" si="5"/>
        <v>0.07587931685</v>
      </c>
    </row>
    <row r="23" ht="12.75" customHeight="1">
      <c r="A23" s="41" t="s">
        <v>57</v>
      </c>
      <c r="B23" s="44">
        <v>602689.475</v>
      </c>
      <c r="C23" s="42">
        <f t="shared" si="1"/>
        <v>1651.204041</v>
      </c>
      <c r="D23" s="44">
        <v>618821.783</v>
      </c>
      <c r="E23" s="42">
        <f t="shared" si="2"/>
        <v>1695.402145</v>
      </c>
      <c r="F23" s="43">
        <f t="shared" si="3"/>
        <v>0.02676719715</v>
      </c>
      <c r="G23" s="44">
        <v>559548.0</v>
      </c>
      <c r="H23" s="42">
        <f t="shared" si="4"/>
        <v>1533.008219</v>
      </c>
      <c r="I23" s="43">
        <f t="shared" si="5"/>
        <v>0.105931543</v>
      </c>
    </row>
    <row r="24" ht="12.75" customHeight="1">
      <c r="A24" s="41" t="s">
        <v>58</v>
      </c>
      <c r="B24" s="44">
        <v>934710.431</v>
      </c>
      <c r="C24" s="42">
        <f t="shared" si="1"/>
        <v>2560.850496</v>
      </c>
      <c r="D24" s="44">
        <v>1019976.615</v>
      </c>
      <c r="E24" s="42">
        <f t="shared" si="2"/>
        <v>2794.456479</v>
      </c>
      <c r="F24" s="43">
        <f t="shared" si="3"/>
        <v>0.09122203109</v>
      </c>
      <c r="G24" s="44">
        <v>990000.0</v>
      </c>
      <c r="H24" s="42">
        <f t="shared" si="4"/>
        <v>2712.328767</v>
      </c>
      <c r="I24" s="43">
        <f t="shared" si="5"/>
        <v>0.03027940909</v>
      </c>
    </row>
    <row r="25" ht="12.75" customHeight="1">
      <c r="A25" s="41" t="s">
        <v>59</v>
      </c>
      <c r="B25" s="44">
        <v>3392469.055</v>
      </c>
      <c r="C25" s="42">
        <f t="shared" si="1"/>
        <v>9294.435767</v>
      </c>
      <c r="D25" s="44">
        <v>3380621.725</v>
      </c>
      <c r="E25" s="42">
        <f t="shared" si="2"/>
        <v>9261.977329</v>
      </c>
      <c r="F25" s="43">
        <f t="shared" si="3"/>
        <v>-0.003492244088</v>
      </c>
      <c r="G25" s="44">
        <v>3077000.0</v>
      </c>
      <c r="H25" s="42">
        <f t="shared" si="4"/>
        <v>8430.136986</v>
      </c>
      <c r="I25" s="43">
        <f t="shared" si="5"/>
        <v>0.09867459376</v>
      </c>
    </row>
    <row r="26" ht="12.75" customHeight="1">
      <c r="A26" s="41" t="s">
        <v>60</v>
      </c>
      <c r="B26" s="44">
        <v>2522273.411</v>
      </c>
      <c r="C26" s="42">
        <f t="shared" si="1"/>
        <v>6910.338112</v>
      </c>
      <c r="D26" s="44">
        <v>2437377.205</v>
      </c>
      <c r="E26" s="42">
        <f t="shared" si="2"/>
        <v>6677.745767</v>
      </c>
      <c r="F26" s="43">
        <f t="shared" si="3"/>
        <v>-0.03365860562</v>
      </c>
      <c r="G26" s="44">
        <v>2549966.493</v>
      </c>
      <c r="H26" s="42">
        <f t="shared" si="4"/>
        <v>6986.20957</v>
      </c>
      <c r="I26" s="43">
        <f t="shared" si="5"/>
        <v>-0.04415324213</v>
      </c>
    </row>
    <row r="27" ht="12.75" customHeight="1">
      <c r="A27" s="41" t="s">
        <v>61</v>
      </c>
      <c r="B27" s="44">
        <v>4666097.221</v>
      </c>
      <c r="C27" s="42">
        <f t="shared" si="1"/>
        <v>12783.828</v>
      </c>
      <c r="D27" s="44">
        <v>4971805.813</v>
      </c>
      <c r="E27" s="42">
        <f t="shared" si="2"/>
        <v>13621.38579</v>
      </c>
      <c r="F27" s="43">
        <f t="shared" si="3"/>
        <v>0.06551697865</v>
      </c>
      <c r="G27" s="44">
        <v>4560000.0</v>
      </c>
      <c r="H27" s="42">
        <f t="shared" si="4"/>
        <v>12493.15068</v>
      </c>
      <c r="I27" s="43">
        <f t="shared" si="5"/>
        <v>0.09030829232</v>
      </c>
    </row>
    <row r="28" ht="12.75" customHeight="1">
      <c r="A28" s="41" t="s">
        <v>62</v>
      </c>
      <c r="B28" s="44">
        <v>3855541.092</v>
      </c>
      <c r="C28" s="42">
        <f t="shared" si="1"/>
        <v>10563.12628</v>
      </c>
      <c r="D28" s="44">
        <v>4059859.833</v>
      </c>
      <c r="E28" s="42">
        <f t="shared" si="2"/>
        <v>11122.90365</v>
      </c>
      <c r="F28" s="43">
        <f t="shared" si="3"/>
        <v>0.0529935322</v>
      </c>
      <c r="G28" s="44">
        <v>4077832.0</v>
      </c>
      <c r="H28" s="42">
        <f t="shared" si="4"/>
        <v>11172.14247</v>
      </c>
      <c r="I28" s="43">
        <f t="shared" si="5"/>
        <v>-0.004407284802</v>
      </c>
    </row>
    <row r="29" ht="12.75" customHeight="1">
      <c r="A29" s="41" t="s">
        <v>63</v>
      </c>
      <c r="B29" s="44">
        <v>5100776.164</v>
      </c>
      <c r="C29" s="42">
        <f t="shared" si="1"/>
        <v>13974.72922</v>
      </c>
      <c r="D29" s="44">
        <v>5117437.72</v>
      </c>
      <c r="E29" s="42">
        <f t="shared" si="2"/>
        <v>14020.37732</v>
      </c>
      <c r="F29" s="43">
        <f t="shared" si="3"/>
        <v>0.003266474643</v>
      </c>
      <c r="G29" s="44">
        <v>5222000.0</v>
      </c>
      <c r="H29" s="42">
        <f t="shared" si="4"/>
        <v>14306.84932</v>
      </c>
      <c r="I29" s="43">
        <f t="shared" si="5"/>
        <v>-0.02002341632</v>
      </c>
    </row>
    <row r="30" ht="12.75" customHeight="1">
      <c r="A30" s="41" t="s">
        <v>64</v>
      </c>
      <c r="B30" s="44">
        <v>1296243.378</v>
      </c>
      <c r="C30" s="42">
        <f t="shared" si="1"/>
        <v>3551.351721</v>
      </c>
      <c r="D30" s="44">
        <v>1291606.295</v>
      </c>
      <c r="E30" s="42">
        <f t="shared" si="2"/>
        <v>3538.647384</v>
      </c>
      <c r="F30" s="43">
        <f t="shared" si="3"/>
        <v>-0.00357732435</v>
      </c>
      <c r="G30" s="44">
        <v>1312000.0</v>
      </c>
      <c r="H30" s="42">
        <f t="shared" si="4"/>
        <v>3594.520548</v>
      </c>
      <c r="I30" s="43">
        <f t="shared" si="5"/>
        <v>-0.01554398247</v>
      </c>
    </row>
    <row r="31" ht="12.75" customHeight="1">
      <c r="A31" s="41" t="s">
        <v>65</v>
      </c>
      <c r="B31" s="44">
        <v>571894.092</v>
      </c>
      <c r="C31" s="42">
        <f t="shared" si="1"/>
        <v>1566.833129</v>
      </c>
      <c r="D31" s="44">
        <v>627328.528</v>
      </c>
      <c r="E31" s="42">
        <f t="shared" si="2"/>
        <v>1718.708296</v>
      </c>
      <c r="F31" s="43">
        <f t="shared" si="3"/>
        <v>0.09693129685</v>
      </c>
      <c r="G31" s="44">
        <v>546470.257</v>
      </c>
      <c r="H31" s="42">
        <f t="shared" si="4"/>
        <v>1497.178786</v>
      </c>
      <c r="I31" s="43">
        <f t="shared" si="5"/>
        <v>0.147964633</v>
      </c>
    </row>
    <row r="32" ht="12.75" customHeight="1">
      <c r="A32" s="41" t="s">
        <v>66</v>
      </c>
      <c r="B32" s="44">
        <v>1788036.212</v>
      </c>
      <c r="C32" s="42">
        <f t="shared" si="1"/>
        <v>4898.729348</v>
      </c>
      <c r="D32" s="44">
        <v>1951121.2</v>
      </c>
      <c r="E32" s="42">
        <f t="shared" si="2"/>
        <v>5345.537534</v>
      </c>
      <c r="F32" s="43">
        <f t="shared" si="3"/>
        <v>0.09120899616</v>
      </c>
      <c r="G32" s="44">
        <v>1543000.0</v>
      </c>
      <c r="H32" s="42">
        <f t="shared" si="4"/>
        <v>4227.39726</v>
      </c>
      <c r="I32" s="43">
        <f t="shared" si="5"/>
        <v>0.2644985094</v>
      </c>
    </row>
    <row r="33" ht="12.75" customHeight="1">
      <c r="A33" s="41" t="s">
        <v>67</v>
      </c>
      <c r="B33" s="44">
        <v>1.1058991162E7</v>
      </c>
      <c r="C33" s="42">
        <f t="shared" si="1"/>
        <v>30298.60592</v>
      </c>
      <c r="D33" s="44">
        <v>1.1488295603E7</v>
      </c>
      <c r="E33" s="42">
        <f t="shared" si="2"/>
        <v>31474.78247</v>
      </c>
      <c r="F33" s="43">
        <f t="shared" si="3"/>
        <v>0.03881949399</v>
      </c>
      <c r="G33" s="44">
        <v>9238000.0</v>
      </c>
      <c r="H33" s="42">
        <f t="shared" si="4"/>
        <v>25309.58904</v>
      </c>
      <c r="I33" s="43">
        <f t="shared" si="5"/>
        <v>0.2435912105</v>
      </c>
    </row>
    <row r="34" ht="12.75" customHeight="1">
      <c r="A34" s="41" t="s">
        <v>68</v>
      </c>
      <c r="B34" s="44">
        <v>3812797.186</v>
      </c>
      <c r="C34" s="42">
        <f t="shared" si="1"/>
        <v>10446.01969</v>
      </c>
      <c r="D34" s="44">
        <v>3820393.205</v>
      </c>
      <c r="E34" s="42">
        <f t="shared" si="2"/>
        <v>10466.8307</v>
      </c>
      <c r="F34" s="43">
        <f t="shared" si="3"/>
        <v>0.00199224313</v>
      </c>
      <c r="G34" s="44">
        <v>3425000.0</v>
      </c>
      <c r="H34" s="42">
        <f t="shared" si="4"/>
        <v>9383.561644</v>
      </c>
      <c r="I34" s="43">
        <f t="shared" si="5"/>
        <v>0.1154432715</v>
      </c>
    </row>
    <row r="35" ht="12.75" customHeight="1">
      <c r="A35" s="41" t="s">
        <v>69</v>
      </c>
      <c r="B35" s="44">
        <v>1741383.586</v>
      </c>
      <c r="C35" s="42">
        <f t="shared" si="1"/>
        <v>4770.913934</v>
      </c>
      <c r="D35" s="44">
        <v>1768952.261</v>
      </c>
      <c r="E35" s="42">
        <f t="shared" si="2"/>
        <v>4846.444551</v>
      </c>
      <c r="F35" s="43">
        <f t="shared" si="3"/>
        <v>0.01583147747</v>
      </c>
      <c r="G35" s="44">
        <v>1565000.0</v>
      </c>
      <c r="H35" s="42">
        <f t="shared" si="4"/>
        <v>4287.671233</v>
      </c>
      <c r="I35" s="43">
        <f t="shared" si="5"/>
        <v>0.1303209335</v>
      </c>
    </row>
    <row r="36" ht="12.75" customHeight="1">
      <c r="A36" s="41" t="s">
        <v>70</v>
      </c>
      <c r="B36" s="44">
        <v>1.2194152929E7</v>
      </c>
      <c r="C36" s="42">
        <f t="shared" si="1"/>
        <v>33408.63816</v>
      </c>
      <c r="D36" s="44">
        <v>1.2593898821E7</v>
      </c>
      <c r="E36" s="42">
        <f t="shared" si="2"/>
        <v>34503.83239</v>
      </c>
      <c r="F36" s="43">
        <f t="shared" si="3"/>
        <v>0.03278176798</v>
      </c>
      <c r="G36" s="44">
        <v>1.094E7</v>
      </c>
      <c r="H36" s="42">
        <f t="shared" si="4"/>
        <v>29972.60274</v>
      </c>
      <c r="I36" s="43">
        <f t="shared" si="5"/>
        <v>0.1511790513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1" t="s">
        <v>0</v>
      </c>
      <c r="B1" s="3" t="s">
        <v>2</v>
      </c>
      <c r="C1" s="3" t="s">
        <v>4</v>
      </c>
      <c r="D1" s="1" t="s">
        <v>5</v>
      </c>
    </row>
    <row r="2" ht="12.75" customHeight="1">
      <c r="A2" s="5">
        <v>42779.0</v>
      </c>
      <c r="B2" s="7" t="s">
        <v>7</v>
      </c>
      <c r="C2" s="9">
        <v>2016.0</v>
      </c>
      <c r="D2" s="11" t="s">
        <v>9</v>
      </c>
    </row>
    <row r="3" ht="12.0" customHeight="1">
      <c r="A3" s="5">
        <v>42828.0</v>
      </c>
      <c r="B3" s="7" t="s">
        <v>11</v>
      </c>
      <c r="C3" s="9">
        <v>2016.0</v>
      </c>
      <c r="D3" s="11" t="s">
        <v>12</v>
      </c>
    </row>
    <row r="4" ht="12.0" customHeight="1">
      <c r="A4" s="5">
        <v>42839.0</v>
      </c>
      <c r="B4" s="7" t="s">
        <v>13</v>
      </c>
      <c r="C4" s="9">
        <v>2015.0</v>
      </c>
      <c r="D4" s="11" t="s">
        <v>14</v>
      </c>
    </row>
    <row r="5" ht="15.75" customHeight="1">
      <c r="A5" s="13">
        <v>42853.0</v>
      </c>
      <c r="B5" s="15" t="s">
        <v>7</v>
      </c>
      <c r="C5" s="17">
        <v>2017.0</v>
      </c>
      <c r="D5" s="19" t="s">
        <v>16</v>
      </c>
    </row>
    <row r="6" ht="15.75" customHeight="1">
      <c r="A6" s="21">
        <v>42957.0</v>
      </c>
      <c r="B6" s="15" t="s">
        <v>7</v>
      </c>
      <c r="C6" s="23" t="s">
        <v>18</v>
      </c>
      <c r="D6" s="19" t="s">
        <v>20</v>
      </c>
    </row>
    <row r="7" ht="15.75" customHeight="1">
      <c r="A7" s="25">
        <v>43061.0</v>
      </c>
      <c r="B7" s="15" t="s">
        <v>7</v>
      </c>
      <c r="C7" s="23" t="s">
        <v>22</v>
      </c>
      <c r="D7" s="19" t="s">
        <v>23</v>
      </c>
    </row>
    <row r="8" ht="15.75" customHeight="1">
      <c r="A8" s="21" t="s">
        <v>24</v>
      </c>
      <c r="B8" s="15" t="s">
        <v>7</v>
      </c>
      <c r="C8" s="23">
        <v>2017.0</v>
      </c>
      <c r="D8" s="19" t="s">
        <v>25</v>
      </c>
    </row>
    <row r="9" ht="15.75" customHeight="1">
      <c r="A9" s="25">
        <v>43273.0</v>
      </c>
      <c r="B9" s="15" t="s">
        <v>7</v>
      </c>
      <c r="C9" s="27">
        <v>43221.0</v>
      </c>
      <c r="D9" s="19" t="s">
        <v>26</v>
      </c>
    </row>
    <row r="10" ht="15.75" customHeight="1">
      <c r="A10" s="25">
        <v>43301.0</v>
      </c>
      <c r="B10" s="15" t="s">
        <v>7</v>
      </c>
      <c r="C10" s="27">
        <v>43252.0</v>
      </c>
      <c r="D10" s="19" t="s">
        <v>26</v>
      </c>
    </row>
    <row r="11" ht="15.75" customHeight="1">
      <c r="A11" s="25">
        <v>43332.0</v>
      </c>
      <c r="B11" s="15" t="s">
        <v>7</v>
      </c>
      <c r="C11" s="27">
        <v>43282.0</v>
      </c>
      <c r="D11" s="19" t="s">
        <v>26</v>
      </c>
    </row>
    <row r="12" ht="15.75" customHeight="1">
      <c r="A12" s="25">
        <v>43357.0</v>
      </c>
      <c r="B12" s="15" t="s">
        <v>7</v>
      </c>
      <c r="C12" s="27">
        <v>43313.0</v>
      </c>
      <c r="D12" s="19" t="s">
        <v>26</v>
      </c>
    </row>
    <row r="13" ht="12.75" customHeight="1">
      <c r="A13" s="25">
        <v>43396.0</v>
      </c>
      <c r="B13" s="15" t="s">
        <v>7</v>
      </c>
      <c r="C13" s="27">
        <v>43344.0</v>
      </c>
      <c r="D13" s="19" t="s">
        <v>26</v>
      </c>
    </row>
    <row r="14" ht="12.75" customHeight="1">
      <c r="A14" s="21">
        <v>43424.0</v>
      </c>
      <c r="B14" s="15" t="s">
        <v>7</v>
      </c>
      <c r="C14" s="29">
        <v>43374.0</v>
      </c>
      <c r="D14" s="19" t="s">
        <v>26</v>
      </c>
    </row>
    <row r="15" ht="12.75" customHeight="1">
      <c r="A15" s="31" t="s">
        <v>27</v>
      </c>
      <c r="B15" s="15" t="s">
        <v>7</v>
      </c>
      <c r="C15" s="29">
        <v>43405.0</v>
      </c>
      <c r="D15" s="19" t="s">
        <v>26</v>
      </c>
    </row>
    <row r="16" ht="12.75" customHeight="1">
      <c r="A16" s="33">
        <v>43480.0</v>
      </c>
      <c r="B16" s="15" t="s">
        <v>7</v>
      </c>
      <c r="C16" s="29">
        <v>43435.0</v>
      </c>
      <c r="D16" s="19" t="s">
        <v>26</v>
      </c>
    </row>
    <row r="17" ht="12.75" customHeight="1">
      <c r="A17" s="33">
        <v>43514.0</v>
      </c>
      <c r="B17" s="15" t="s">
        <v>7</v>
      </c>
      <c r="C17" s="29">
        <v>43466.0</v>
      </c>
      <c r="D17" s="19" t="s">
        <v>26</v>
      </c>
    </row>
    <row r="18" ht="12.75" customHeight="1">
      <c r="A18" s="31" t="s">
        <v>29</v>
      </c>
      <c r="B18" s="15" t="s">
        <v>7</v>
      </c>
      <c r="C18" s="29">
        <v>43497.0</v>
      </c>
      <c r="D18" s="19" t="s">
        <v>26</v>
      </c>
    </row>
    <row r="19" ht="12.75" customHeight="1">
      <c r="A19" s="33">
        <v>43570.0</v>
      </c>
      <c r="B19" s="15" t="s">
        <v>7</v>
      </c>
      <c r="C19" s="29">
        <v>43525.0</v>
      </c>
      <c r="D19" s="19" t="s">
        <v>26</v>
      </c>
    </row>
    <row r="20" ht="12.75" customHeight="1">
      <c r="A20" s="33">
        <v>43600.0</v>
      </c>
      <c r="B20" s="15" t="s">
        <v>7</v>
      </c>
      <c r="C20" s="29">
        <v>43556.0</v>
      </c>
      <c r="D20" s="19" t="s">
        <v>26</v>
      </c>
    </row>
    <row r="21" ht="12.75" customHeight="1">
      <c r="A21" s="33">
        <v>43633.0</v>
      </c>
      <c r="B21" s="15" t="s">
        <v>7</v>
      </c>
      <c r="C21" s="29">
        <v>43586.0</v>
      </c>
      <c r="D21" s="19" t="s">
        <v>26</v>
      </c>
    </row>
    <row r="22" ht="12.75" customHeight="1">
      <c r="A22" s="33">
        <v>43663.0</v>
      </c>
      <c r="B22" s="15" t="s">
        <v>7</v>
      </c>
      <c r="C22" s="29">
        <v>43617.0</v>
      </c>
      <c r="D22" s="19" t="s">
        <v>26</v>
      </c>
    </row>
    <row r="23" ht="12.75" customHeight="1">
      <c r="A23" s="33">
        <v>43704.0</v>
      </c>
      <c r="B23" s="15" t="s">
        <v>7</v>
      </c>
      <c r="C23" s="29">
        <v>43647.0</v>
      </c>
      <c r="D23" s="19" t="s">
        <v>26</v>
      </c>
    </row>
    <row r="24" ht="12.75" customHeight="1">
      <c r="A24" s="33">
        <v>43726.0</v>
      </c>
      <c r="B24" s="15" t="s">
        <v>7</v>
      </c>
      <c r="C24" s="29">
        <v>43678.0</v>
      </c>
      <c r="D24" s="19" t="s">
        <v>26</v>
      </c>
    </row>
    <row r="25" ht="12.75" customHeight="1">
      <c r="A25" s="33">
        <v>43781.0</v>
      </c>
      <c r="B25" s="15" t="s">
        <v>7</v>
      </c>
      <c r="C25" s="29">
        <v>43739.0</v>
      </c>
      <c r="D25" s="19" t="s">
        <v>26</v>
      </c>
    </row>
    <row r="26" ht="12.75" customHeight="1">
      <c r="A26" s="33">
        <v>43812.0</v>
      </c>
      <c r="B26" s="15" t="s">
        <v>7</v>
      </c>
      <c r="C26" s="29">
        <v>43770.0</v>
      </c>
      <c r="D26" s="19" t="s">
        <v>26</v>
      </c>
    </row>
    <row r="27" ht="12.75" customHeight="1">
      <c r="A27" s="25">
        <v>43845.0</v>
      </c>
      <c r="B27" s="15" t="s">
        <v>7</v>
      </c>
      <c r="C27" s="27">
        <v>43800.0</v>
      </c>
      <c r="D27" s="19" t="s">
        <v>26</v>
      </c>
    </row>
  </sheetData>
  <drawing r:id="rId1"/>
</worksheet>
</file>