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<sst xmlns="http://schemas.openxmlformats.org/spreadsheetml/2006/main" count="58" uniqueCount="56">
  <si>
    <t>Data source</t>
  </si>
  <si>
    <t>EUROCONTROL</t>
  </si>
  <si>
    <t>Period Start</t>
  </si>
  <si>
    <t>Meta data</t>
  </si>
  <si>
    <t>N/A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</si>
  <si>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</si>
  <si>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</si>
  <si>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</si>
  <si>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</si>
  <si>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</si>
  <si>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</si>
  <si>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JAN-DEC</t>
  </si>
  <si>
    <t>SOURCE: CRCO</t>
  </si>
  <si>
    <t>En-route service units</t>
  </si>
  <si>
    <t>Actual [2022]</t>
  </si>
  <si>
    <t>Daily ER SU [2022]</t>
  </si>
  <si>
    <t>Actual [2023]</t>
  </si>
  <si>
    <t>Daily ER SU [actual, 2023]</t>
  </si>
  <si>
    <t>23/22 (%)</t>
  </si>
  <si>
    <t>Det. [2023]</t>
  </si>
  <si>
    <t>Daily ER SU [2023]</t>
  </si>
  <si>
    <t>act./det.(%)</t>
  </si>
  <si>
    <t>SES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</si>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</sst>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d mmm. yyyy"/>
    <numFmt numFmtId="167" formatCode="m/d/yyyy"/>
    <numFmt numFmtId="168" formatCode="0.0%"/>
  </numFmts>
  <fonts count="15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u/>
      <sz val="10.0"/>
      <color rgb="FF396EA2"/>
      <name val="Calibri"/>
    </font>
    <font>
      <sz val="10.0"/>
      <color rgb="FF000000"/>
      <name val="Calibri"/>
    </font>
    <font>
      <b/>
      <sz val="8.0"/>
      <color rgb="FFC00000"/>
      <name val="Calibri"/>
    </font>
    <font>
      <sz val="10.0"/>
      <color rgb="FFF3F3F3"/>
      <name val="Calibri"/>
    </font>
    <font>
      <sz val="9.0"/>
      <color rgb="FF000000"/>
      <name val="Calibri"/>
    </font>
    <font>
      <sz val="9.0"/>
      <color rgb="FFF3F3F3"/>
      <name val="Calibri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D9D9D9"/>
        <bgColor rgb="FFD9D9D9"/>
      </patternFill>
    </fill>
  </fills>
  <borders count="11">
    <border/>
    <border>
      <left/>
      <righ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wrapText="0"/>
    </xf>
    <xf borderId="3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0" fillId="3" fontId="4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5" fillId="0" fontId="5" numFmtId="165" xfId="0" applyAlignment="1" applyBorder="1" applyFont="1" applyNumberFormat="1">
      <alignment horizontal="left" readingOrder="0" shrinkToFit="0" vertical="bottom" wrapText="0"/>
    </xf>
    <xf borderId="6" fillId="2" fontId="1" numFmtId="0" xfId="0" applyAlignment="1" applyBorder="1" applyFont="1">
      <alignment shrinkToFit="0" vertical="bottom" wrapText="0"/>
    </xf>
    <xf borderId="7" fillId="3" fontId="2" numFmtId="166" xfId="0" applyAlignment="1" applyBorder="1" applyFont="1" applyNumberFormat="1">
      <alignment horizontal="left" readingOrder="0" vertical="bottom"/>
    </xf>
    <xf borderId="4" fillId="2" fontId="3" numFmtId="0" xfId="0" applyAlignment="1" applyBorder="1" applyFont="1">
      <alignment horizontal="left" shrinkToFit="0" wrapText="0"/>
    </xf>
    <xf borderId="4" fillId="3" fontId="6" numFmtId="0" xfId="0" applyAlignment="1" applyBorder="1" applyFont="1">
      <alignment horizontal="left" readingOrder="0" shrinkToFit="0" wrapText="0"/>
    </xf>
    <xf borderId="0" fillId="3" fontId="7" numFmtId="167" xfId="0" applyAlignment="1" applyFont="1" applyNumberFormat="1">
      <alignment horizontal="left" shrinkToFit="0" wrapText="0"/>
    </xf>
    <xf borderId="0" fillId="3" fontId="8" numFmtId="0" xfId="0" applyAlignment="1" applyFont="1">
      <alignment horizontal="left" readingOrder="0" shrinkToFit="0" wrapText="0"/>
    </xf>
    <xf borderId="1" fillId="3" fontId="9" numFmtId="0" xfId="0" applyAlignment="1" applyBorder="1" applyFont="1">
      <alignment shrinkToFit="0" wrapText="1"/>
    </xf>
    <xf borderId="1" fillId="3" fontId="9" numFmtId="0" xfId="0" applyAlignment="1" applyBorder="1" applyFont="1">
      <alignment readingOrder="0" shrinkToFit="0" wrapText="1"/>
    </xf>
    <xf borderId="0" fillId="3" fontId="9" numFmtId="0" xfId="0" applyAlignment="1" applyFont="1">
      <alignment shrinkToFit="0" wrapText="1"/>
    </xf>
    <xf borderId="8" fillId="3" fontId="10" numFmtId="0" xfId="0" applyAlignment="1" applyBorder="1" applyFont="1">
      <alignment horizontal="left" readingOrder="0" shrinkToFit="0" vertical="center" wrapText="0"/>
    </xf>
    <xf borderId="8" fillId="3" fontId="10" numFmtId="0" xfId="0" applyAlignment="1" applyBorder="1" applyFont="1">
      <alignment horizontal="center" readingOrder="0" shrinkToFit="0" vertical="center" wrapText="0"/>
    </xf>
    <xf borderId="8" fillId="3" fontId="10" numFmtId="0" xfId="0" applyAlignment="1" applyBorder="1" applyFont="1">
      <alignment horizontal="center" shrinkToFit="0" vertical="center" wrapText="0"/>
    </xf>
    <xf borderId="8" fillId="4" fontId="11" numFmtId="0" xfId="0" applyAlignment="1" applyBorder="1" applyFill="1" applyFont="1">
      <alignment horizontal="center" readingOrder="0" shrinkToFit="0" vertical="center" wrapText="1"/>
    </xf>
    <xf borderId="8" fillId="4" fontId="11" numFmtId="49" xfId="0" applyAlignment="1" applyBorder="1" applyFont="1" applyNumberFormat="1">
      <alignment horizontal="center" readingOrder="0" shrinkToFit="0" vertical="center" wrapText="1"/>
    </xf>
    <xf borderId="8" fillId="3" fontId="12" numFmtId="0" xfId="0" applyAlignment="1" applyBorder="1" applyFont="1">
      <alignment readingOrder="0" shrinkToFit="0" vertical="center" wrapText="0"/>
    </xf>
    <xf borderId="8" fillId="5" fontId="12" numFmtId="3" xfId="0" applyAlignment="1" applyBorder="1" applyFill="1" applyFont="1" applyNumberFormat="1">
      <alignment horizontal="right" readingOrder="0" shrinkToFit="0" vertical="center" wrapText="0"/>
    </xf>
    <xf borderId="8" fillId="5" fontId="9" numFmtId="168" xfId="0" applyAlignment="1" applyBorder="1" applyFont="1" applyNumberFormat="1">
      <alignment horizontal="right" shrinkToFit="0" wrapText="1"/>
    </xf>
    <xf borderId="8" fillId="3" fontId="12" numFmtId="3" xfId="0" applyAlignment="1" applyBorder="1" applyFont="1" applyNumberFormat="1">
      <alignment horizontal="right" readingOrder="0" shrinkToFit="0" vertical="center" wrapText="0"/>
    </xf>
    <xf borderId="0" fillId="3" fontId="12" numFmtId="0" xfId="0" applyAlignment="1" applyFont="1">
      <alignment readingOrder="0" shrinkToFit="0" vertical="center" wrapText="0"/>
    </xf>
    <xf borderId="9" fillId="4" fontId="13" numFmtId="0" xfId="0" applyAlignment="1" applyBorder="1" applyFont="1">
      <alignment shrinkToFit="0" wrapText="0"/>
    </xf>
    <xf borderId="9" fillId="4" fontId="13" numFmtId="0" xfId="0" applyAlignment="1" applyBorder="1" applyFont="1">
      <alignment horizontal="center" shrinkToFit="0" wrapText="0"/>
    </xf>
    <xf borderId="10" fillId="3" fontId="14" numFmtId="164" xfId="0" applyAlignment="1" applyBorder="1" applyFont="1" applyNumberFormat="1">
      <alignment horizontal="left" readingOrder="0" shrinkToFit="0" vertical="bottom" wrapText="0"/>
    </xf>
    <xf borderId="0" fillId="3" fontId="12" numFmtId="0" xfId="0" applyAlignment="1" applyFont="1">
      <alignment readingOrder="0" shrinkToFit="0" vertical="center" wrapText="1"/>
    </xf>
    <xf borderId="0" fillId="3" fontId="12" numFmtId="0" xfId="0" applyAlignment="1" applyFont="1">
      <alignment horizontal="center" readingOrder="0" shrinkToFit="0" vertical="center" wrapText="0"/>
    </xf>
    <xf borderId="0" fillId="3" fontId="12" numFmtId="0" xfId="0" applyAlignment="1" applyFont="1">
      <alignment readingOrder="0" shrinkToFit="0" wrapText="1"/>
    </xf>
    <xf borderId="0" fillId="3" fontId="14" numFmtId="164" xfId="0" applyAlignment="1" applyFont="1" applyNumberFormat="1">
      <alignment horizontal="center" readingOrder="0" shrinkToFit="0" vertical="bottom" wrapText="0"/>
    </xf>
    <xf borderId="0" fillId="3" fontId="12" numFmtId="17" xfId="0" applyAlignment="1" applyFont="1" applyNumberFormat="1">
      <alignment vertical="bottom"/>
    </xf>
    <xf borderId="0" fillId="3" fontId="12" numFmtId="0" xfId="0" applyAlignment="1" applyFont="1">
      <alignment horizontal="center" shrinkToFit="0" vertical="bottom" wrapText="0"/>
    </xf>
    <xf borderId="0" fillId="3" fontId="1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8.0"/>
    <col customWidth="1" min="3" max="3" width="11.5"/>
    <col customWidth="1" min="4" max="4" width="12.63"/>
    <col customWidth="1" min="5" max="5" width="13.5"/>
    <col customWidth="1" min="6" max="6" width="7.88"/>
    <col customWidth="1" min="7" max="7" width="13.88"/>
    <col customWidth="1" min="8" max="8" width="12.13"/>
    <col customWidth="1" min="9" max="9" width="11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44562.0</v>
      </c>
      <c r="E1" s="5" t="s">
        <v>3</v>
      </c>
      <c r="F1" s="6" t="s">
        <v>4</v>
      </c>
      <c r="G1" s="7" t="s">
        <v>5</v>
      </c>
      <c r="H1" s="7"/>
      <c r="I1" s="7"/>
    </row>
    <row r="2" ht="12.75" customHeight="1">
      <c r="A2" s="8" t="s">
        <v>6</v>
      </c>
      <c r="B2" s="9">
        <v>45415.0</v>
      </c>
      <c r="C2" s="10" t="s">
        <v>7</v>
      </c>
      <c r="D2" s="11">
        <v>45291.0</v>
      </c>
      <c r="E2" s="12" t="s">
        <v>8</v>
      </c>
      <c r="F2" s="13" t="s">
        <v>9</v>
      </c>
      <c r="G2" s="14"/>
      <c r="H2" s="15" t="s">
        <v>5</v>
      </c>
      <c r="I2" s="14"/>
    </row>
    <row r="3" ht="12.75" customHeight="1">
      <c r="A3" s="16"/>
      <c r="B3" s="16"/>
      <c r="C3" s="16"/>
      <c r="D3" s="17" t="s">
        <v>5</v>
      </c>
      <c r="E3" s="16"/>
      <c r="F3" s="17" t="s">
        <v>10</v>
      </c>
      <c r="G3" s="18"/>
      <c r="H3" s="18"/>
      <c r="I3" s="18"/>
    </row>
    <row r="4" ht="13.5" customHeight="1">
      <c r="A4" s="19" t="s">
        <v>11</v>
      </c>
      <c r="B4" s="20" t="s">
        <v>12</v>
      </c>
      <c r="C4" s="20">
        <v>365.0</v>
      </c>
      <c r="D4" s="21"/>
      <c r="E4" s="20">
        <v>365.0</v>
      </c>
      <c r="F4" s="21"/>
      <c r="G4" s="21"/>
      <c r="H4" s="20">
        <v>365.0</v>
      </c>
      <c r="I4" s="21"/>
    </row>
    <row r="5" ht="25.5" customHeight="1">
      <c r="A5" s="22" t="s">
        <v>13</v>
      </c>
      <c r="B5" s="22" t="s">
        <v>14</v>
      </c>
      <c r="C5" s="23" t="s">
        <v>15</v>
      </c>
      <c r="D5" s="22" t="s">
        <v>16</v>
      </c>
      <c r="E5" s="22" t="s">
        <v>17</v>
      </c>
      <c r="F5" s="22" t="s">
        <v>18</v>
      </c>
      <c r="G5" s="22" t="s">
        <v>19</v>
      </c>
      <c r="H5" s="22" t="s">
        <v>20</v>
      </c>
      <c r="I5" s="22" t="s">
        <v>21</v>
      </c>
    </row>
    <row r="6" ht="12.75" customHeight="1">
      <c r="A6" s="24" t="s">
        <v>22</v>
      </c>
      <c r="B6" s="25">
        <f>sum(B7:B35)</f>
        <v>108379886</v>
      </c>
      <c r="C6" s="25">
        <f t="shared" ref="C6:C35" si="1">B6/C$4</f>
        <v>296931.1945</v>
      </c>
      <c r="D6" s="25">
        <f>sum(D7:D35)</f>
        <v>122379461</v>
      </c>
      <c r="E6" s="25">
        <f t="shared" ref="E6:E35" si="2">D6/E$4</f>
        <v>335286.1945</v>
      </c>
      <c r="F6" s="26">
        <f t="shared" ref="F6:F35" si="3">E6/C6-1</f>
        <v>0.129171339</v>
      </c>
      <c r="G6" s="25">
        <f>sum(G7:G35)</f>
        <v>120905129</v>
      </c>
      <c r="H6" s="25">
        <f t="shared" ref="H6:H35" si="4">G6/H$4</f>
        <v>331246.9288</v>
      </c>
      <c r="I6" s="26">
        <f t="shared" ref="I6:I35" si="5">D6/G6-1</f>
        <v>0.01219412288</v>
      </c>
    </row>
    <row r="7" ht="12.75" customHeight="1">
      <c r="A7" s="24" t="s">
        <v>23</v>
      </c>
      <c r="B7" s="27">
        <v>3247862.0</v>
      </c>
      <c r="C7" s="25">
        <f t="shared" si="1"/>
        <v>8898.252055</v>
      </c>
      <c r="D7" s="27">
        <v>3847250.0</v>
      </c>
      <c r="E7" s="25">
        <f t="shared" si="2"/>
        <v>10540.41096</v>
      </c>
      <c r="F7" s="26">
        <f t="shared" si="3"/>
        <v>0.1845484814</v>
      </c>
      <c r="G7" s="27">
        <v>3268998.0</v>
      </c>
      <c r="H7" s="25">
        <f t="shared" si="4"/>
        <v>8956.158904</v>
      </c>
      <c r="I7" s="26">
        <f t="shared" si="5"/>
        <v>0.1768896769</v>
      </c>
    </row>
    <row r="8" ht="12.75" customHeight="1">
      <c r="A8" s="24" t="s">
        <v>24</v>
      </c>
      <c r="B8" s="27">
        <v>2096176.0</v>
      </c>
      <c r="C8" s="25">
        <f t="shared" si="1"/>
        <v>5742.947945</v>
      </c>
      <c r="D8" s="27">
        <v>2446535.0</v>
      </c>
      <c r="E8" s="25">
        <f t="shared" si="2"/>
        <v>6702.835616</v>
      </c>
      <c r="F8" s="26">
        <f t="shared" si="3"/>
        <v>0.1671419766</v>
      </c>
      <c r="G8" s="27">
        <v>2404046.0</v>
      </c>
      <c r="H8" s="25">
        <f t="shared" si="4"/>
        <v>6586.427397</v>
      </c>
      <c r="I8" s="26">
        <f t="shared" si="5"/>
        <v>0.01767395466</v>
      </c>
    </row>
    <row r="9" ht="12.75" customHeight="1">
      <c r="A9" s="24" t="s">
        <v>25</v>
      </c>
      <c r="B9" s="27">
        <v>3870654.0</v>
      </c>
      <c r="C9" s="25">
        <f t="shared" si="1"/>
        <v>10604.53151</v>
      </c>
      <c r="D9" s="27">
        <v>4670925.0</v>
      </c>
      <c r="E9" s="25">
        <f t="shared" si="2"/>
        <v>12797.05479</v>
      </c>
      <c r="F9" s="26">
        <f t="shared" si="3"/>
        <v>0.2067534324</v>
      </c>
      <c r="G9" s="27">
        <v>3709112.0</v>
      </c>
      <c r="H9" s="25">
        <f t="shared" si="4"/>
        <v>10161.95068</v>
      </c>
      <c r="I9" s="26">
        <f t="shared" si="5"/>
        <v>0.2593108539</v>
      </c>
    </row>
    <row r="10" ht="12.75" customHeight="1">
      <c r="A10" s="24" t="s">
        <v>26</v>
      </c>
      <c r="B10" s="27">
        <v>2228835.0</v>
      </c>
      <c r="C10" s="25">
        <f t="shared" si="1"/>
        <v>6106.39726</v>
      </c>
      <c r="D10" s="27">
        <v>2562913.0</v>
      </c>
      <c r="E10" s="25">
        <f t="shared" si="2"/>
        <v>7021.679452</v>
      </c>
      <c r="F10" s="26">
        <f t="shared" si="3"/>
        <v>0.1498890676</v>
      </c>
      <c r="G10" s="27">
        <v>1945714.0</v>
      </c>
      <c r="H10" s="25">
        <f t="shared" si="4"/>
        <v>5330.723288</v>
      </c>
      <c r="I10" s="26">
        <f t="shared" si="5"/>
        <v>0.3172095179</v>
      </c>
    </row>
    <row r="11" ht="12.75" customHeight="1">
      <c r="A11" s="24" t="s">
        <v>27</v>
      </c>
      <c r="B11" s="27">
        <v>1788097.0</v>
      </c>
      <c r="C11" s="25">
        <f t="shared" si="1"/>
        <v>4898.89589</v>
      </c>
      <c r="D11" s="27">
        <v>2066476.0</v>
      </c>
      <c r="E11" s="25">
        <f t="shared" si="2"/>
        <v>5661.578082</v>
      </c>
      <c r="F11" s="26">
        <f t="shared" si="3"/>
        <v>0.155684507</v>
      </c>
      <c r="G11" s="27">
        <v>2129000.0</v>
      </c>
      <c r="H11" s="25">
        <f t="shared" si="4"/>
        <v>5832.876712</v>
      </c>
      <c r="I11" s="26">
        <f t="shared" si="5"/>
        <v>-0.0293677783</v>
      </c>
    </row>
    <row r="12" ht="12.75" customHeight="1">
      <c r="A12" s="24" t="s">
        <v>28</v>
      </c>
      <c r="B12" s="27">
        <v>1814184.0</v>
      </c>
      <c r="C12" s="25">
        <f t="shared" si="1"/>
        <v>4970.367123</v>
      </c>
      <c r="D12" s="27">
        <v>2004226.0</v>
      </c>
      <c r="E12" s="25">
        <f t="shared" si="2"/>
        <v>5491.030137</v>
      </c>
      <c r="F12" s="26">
        <f t="shared" si="3"/>
        <v>0.1047534318</v>
      </c>
      <c r="G12" s="27">
        <v>2195628.0</v>
      </c>
      <c r="H12" s="25">
        <f t="shared" si="4"/>
        <v>6015.419178</v>
      </c>
      <c r="I12" s="26">
        <f t="shared" si="5"/>
        <v>-0.0871741479</v>
      </c>
    </row>
    <row r="13" ht="12.75" customHeight="1">
      <c r="A13" s="24" t="s">
        <v>29</v>
      </c>
      <c r="B13" s="27">
        <v>1282410.0</v>
      </c>
      <c r="C13" s="25">
        <f t="shared" si="1"/>
        <v>3513.452055</v>
      </c>
      <c r="D13" s="27">
        <v>1458515.0</v>
      </c>
      <c r="E13" s="25">
        <f t="shared" si="2"/>
        <v>3995.931507</v>
      </c>
      <c r="F13" s="26">
        <f t="shared" si="3"/>
        <v>0.1373234769</v>
      </c>
      <c r="G13" s="27">
        <v>1660614.0</v>
      </c>
      <c r="H13" s="25">
        <f t="shared" si="4"/>
        <v>4549.627397</v>
      </c>
      <c r="I13" s="26">
        <f t="shared" si="5"/>
        <v>-0.1217013707</v>
      </c>
    </row>
    <row r="14" ht="12.75" customHeight="1">
      <c r="A14" s="24" t="s">
        <v>30</v>
      </c>
      <c r="B14" s="27">
        <v>428511.0</v>
      </c>
      <c r="C14" s="25">
        <f t="shared" si="1"/>
        <v>1174.00274</v>
      </c>
      <c r="D14" s="27">
        <v>446250.0</v>
      </c>
      <c r="E14" s="25">
        <f t="shared" si="2"/>
        <v>1222.60274</v>
      </c>
      <c r="F14" s="26">
        <f t="shared" si="3"/>
        <v>0.04139683695</v>
      </c>
      <c r="G14" s="27">
        <v>865151.0</v>
      </c>
      <c r="H14" s="25">
        <f t="shared" si="4"/>
        <v>2370.276712</v>
      </c>
      <c r="I14" s="26">
        <f t="shared" si="5"/>
        <v>-0.4841940887</v>
      </c>
    </row>
    <row r="15" ht="12.75" customHeight="1">
      <c r="A15" s="24" t="s">
        <v>31</v>
      </c>
      <c r="B15" s="27">
        <v>597862.0</v>
      </c>
      <c r="C15" s="25">
        <f t="shared" si="1"/>
        <v>1637.978082</v>
      </c>
      <c r="D15" s="27">
        <v>659114.0</v>
      </c>
      <c r="E15" s="25">
        <f t="shared" si="2"/>
        <v>1805.791781</v>
      </c>
      <c r="F15" s="26">
        <f t="shared" si="3"/>
        <v>0.1024517364</v>
      </c>
      <c r="G15" s="27">
        <v>1086670.0</v>
      </c>
      <c r="H15" s="25">
        <f t="shared" si="4"/>
        <v>2977.178082</v>
      </c>
      <c r="I15" s="26">
        <f t="shared" si="5"/>
        <v>-0.3934552348</v>
      </c>
    </row>
    <row r="16" ht="12.75" customHeight="1">
      <c r="A16" s="24" t="s">
        <v>32</v>
      </c>
      <c r="B16" s="27">
        <v>1.8897985E7</v>
      </c>
      <c r="C16" s="25">
        <f t="shared" si="1"/>
        <v>51775.30137</v>
      </c>
      <c r="D16" s="27">
        <v>2.1088292E7</v>
      </c>
      <c r="E16" s="25">
        <f t="shared" si="2"/>
        <v>57776.14247</v>
      </c>
      <c r="F16" s="26">
        <f t="shared" si="3"/>
        <v>0.115901616</v>
      </c>
      <c r="G16" s="27">
        <v>2.1020185E7</v>
      </c>
      <c r="H16" s="25">
        <f t="shared" si="4"/>
        <v>57589.54795</v>
      </c>
      <c r="I16" s="26">
        <f t="shared" si="5"/>
        <v>0.003240076146</v>
      </c>
    </row>
    <row r="17" ht="12.75" customHeight="1">
      <c r="A17" s="24" t="s">
        <v>33</v>
      </c>
      <c r="B17" s="27">
        <v>1.2518746E7</v>
      </c>
      <c r="C17" s="25">
        <f t="shared" si="1"/>
        <v>34297.93425</v>
      </c>
      <c r="D17" s="27">
        <v>1.3619197E7</v>
      </c>
      <c r="E17" s="25">
        <f t="shared" si="2"/>
        <v>37312.86849</v>
      </c>
      <c r="F17" s="26">
        <f t="shared" si="3"/>
        <v>0.08790425175</v>
      </c>
      <c r="G17" s="27">
        <v>1.48625E7</v>
      </c>
      <c r="H17" s="25">
        <f t="shared" si="4"/>
        <v>40719.17808</v>
      </c>
      <c r="I17" s="26">
        <f t="shared" si="5"/>
        <v>-0.08365369218</v>
      </c>
    </row>
    <row r="18" ht="12.75" customHeight="1">
      <c r="A18" s="24" t="s">
        <v>34</v>
      </c>
      <c r="B18" s="27">
        <v>6416384.0</v>
      </c>
      <c r="C18" s="25">
        <f t="shared" si="1"/>
        <v>17579.13425</v>
      </c>
      <c r="D18" s="27">
        <v>7310661.0</v>
      </c>
      <c r="E18" s="25">
        <f t="shared" si="2"/>
        <v>20029.20822</v>
      </c>
      <c r="F18" s="26">
        <f t="shared" si="3"/>
        <v>0.1393739839</v>
      </c>
      <c r="G18" s="27">
        <v>6584000.0</v>
      </c>
      <c r="H18" s="25">
        <f t="shared" si="4"/>
        <v>18038.35616</v>
      </c>
      <c r="I18" s="26">
        <f t="shared" si="5"/>
        <v>0.1103677096</v>
      </c>
    </row>
    <row r="19" ht="12.75" customHeight="1">
      <c r="A19" s="24" t="s">
        <v>35</v>
      </c>
      <c r="B19" s="27">
        <v>3184085.0</v>
      </c>
      <c r="C19" s="25">
        <f t="shared" si="1"/>
        <v>8723.520548</v>
      </c>
      <c r="D19" s="27">
        <v>3725594.0</v>
      </c>
      <c r="E19" s="25">
        <f t="shared" si="2"/>
        <v>10207.10685</v>
      </c>
      <c r="F19" s="26">
        <f t="shared" si="3"/>
        <v>0.170067382</v>
      </c>
      <c r="G19" s="27">
        <v>2881187.0</v>
      </c>
      <c r="H19" s="25">
        <f t="shared" si="4"/>
        <v>7893.663014</v>
      </c>
      <c r="I19" s="26">
        <f t="shared" si="5"/>
        <v>0.2930760829</v>
      </c>
    </row>
    <row r="20" ht="12.75" customHeight="1">
      <c r="A20" s="24" t="s">
        <v>36</v>
      </c>
      <c r="B20" s="27">
        <v>4233452.0</v>
      </c>
      <c r="C20" s="25">
        <f t="shared" si="1"/>
        <v>11598.49863</v>
      </c>
      <c r="D20" s="27">
        <v>4811843.0</v>
      </c>
      <c r="E20" s="25">
        <f t="shared" si="2"/>
        <v>13183.13151</v>
      </c>
      <c r="F20" s="26">
        <f t="shared" si="3"/>
        <v>0.1366239655</v>
      </c>
      <c r="G20" s="27">
        <v>4883000.0</v>
      </c>
      <c r="H20" s="25">
        <f t="shared" si="4"/>
        <v>13378.08219</v>
      </c>
      <c r="I20" s="26">
        <f t="shared" si="5"/>
        <v>-0.01457239402</v>
      </c>
    </row>
    <row r="21" ht="12.75" customHeight="1">
      <c r="A21" s="24" t="s">
        <v>37</v>
      </c>
      <c r="B21" s="27">
        <v>9561778.0</v>
      </c>
      <c r="C21" s="25">
        <f t="shared" si="1"/>
        <v>26196.65205</v>
      </c>
      <c r="D21" s="27">
        <v>1.0618354E7</v>
      </c>
      <c r="E21" s="25">
        <f t="shared" si="2"/>
        <v>29091.38082</v>
      </c>
      <c r="F21" s="26">
        <f t="shared" si="3"/>
        <v>0.110499951</v>
      </c>
      <c r="G21" s="27">
        <v>1.0457E7</v>
      </c>
      <c r="H21" s="25">
        <f t="shared" si="4"/>
        <v>28649.31507</v>
      </c>
      <c r="I21" s="26">
        <f t="shared" si="5"/>
        <v>0.01543023812</v>
      </c>
    </row>
    <row r="22" ht="12.75" customHeight="1">
      <c r="A22" s="24" t="s">
        <v>38</v>
      </c>
      <c r="B22" s="27">
        <v>465601.0</v>
      </c>
      <c r="C22" s="25">
        <f t="shared" si="1"/>
        <v>1275.619178</v>
      </c>
      <c r="D22" s="27">
        <v>465897.0</v>
      </c>
      <c r="E22" s="25">
        <f t="shared" si="2"/>
        <v>1276.430137</v>
      </c>
      <c r="F22" s="26">
        <f t="shared" si="3"/>
        <v>0.0006357374662</v>
      </c>
      <c r="G22" s="27">
        <v>548000.0</v>
      </c>
      <c r="H22" s="25">
        <f t="shared" si="4"/>
        <v>1501.369863</v>
      </c>
      <c r="I22" s="26">
        <f t="shared" si="5"/>
        <v>-0.1498229927</v>
      </c>
    </row>
    <row r="23" ht="12.75" customHeight="1">
      <c r="A23" s="24" t="s">
        <v>39</v>
      </c>
      <c r="B23" s="27">
        <v>375999.0</v>
      </c>
      <c r="C23" s="25">
        <f t="shared" si="1"/>
        <v>1030.134247</v>
      </c>
      <c r="D23" s="27">
        <v>404023.0</v>
      </c>
      <c r="E23" s="25">
        <f t="shared" si="2"/>
        <v>1106.912329</v>
      </c>
      <c r="F23" s="26">
        <f t="shared" si="3"/>
        <v>0.07453211312</v>
      </c>
      <c r="G23" s="27">
        <v>416000.0</v>
      </c>
      <c r="H23" s="25">
        <f t="shared" si="4"/>
        <v>1139.726027</v>
      </c>
      <c r="I23" s="26">
        <f t="shared" si="5"/>
        <v>-0.02879086538</v>
      </c>
    </row>
    <row r="24" ht="12.75" customHeight="1">
      <c r="A24" s="24" t="s">
        <v>40</v>
      </c>
      <c r="B24" s="27">
        <v>666812.0</v>
      </c>
      <c r="C24" s="25">
        <f t="shared" si="1"/>
        <v>1826.882192</v>
      </c>
      <c r="D24" s="27">
        <v>968128.0</v>
      </c>
      <c r="E24" s="25">
        <f t="shared" si="2"/>
        <v>2652.405479</v>
      </c>
      <c r="F24" s="26">
        <f t="shared" si="3"/>
        <v>0.4518754911</v>
      </c>
      <c r="G24" s="27">
        <v>1006000.0</v>
      </c>
      <c r="H24" s="25">
        <f t="shared" si="4"/>
        <v>2756.164384</v>
      </c>
      <c r="I24" s="26">
        <f t="shared" si="5"/>
        <v>-0.03764612326</v>
      </c>
    </row>
    <row r="25" ht="12.75" customHeight="1">
      <c r="A25" s="24" t="s">
        <v>41</v>
      </c>
      <c r="B25" s="27">
        <v>2585835.0</v>
      </c>
      <c r="C25" s="25">
        <f t="shared" si="1"/>
        <v>7084.479452</v>
      </c>
      <c r="D25" s="27">
        <v>2833576.0</v>
      </c>
      <c r="E25" s="25">
        <f t="shared" si="2"/>
        <v>7763.221918</v>
      </c>
      <c r="F25" s="26">
        <f t="shared" si="3"/>
        <v>0.09580696371</v>
      </c>
      <c r="G25" s="27">
        <v>3081000.0</v>
      </c>
      <c r="H25" s="25">
        <f t="shared" si="4"/>
        <v>8441.09589</v>
      </c>
      <c r="I25" s="26">
        <f t="shared" si="5"/>
        <v>-0.08030639403</v>
      </c>
    </row>
    <row r="26" ht="12.75" customHeight="1">
      <c r="A26" s="24" t="s">
        <v>42</v>
      </c>
      <c r="B26" s="27">
        <v>2071287.0</v>
      </c>
      <c r="C26" s="25">
        <f t="shared" si="1"/>
        <v>5674.758904</v>
      </c>
      <c r="D26" s="27">
        <v>2328670.0</v>
      </c>
      <c r="E26" s="25">
        <f t="shared" si="2"/>
        <v>6379.917808</v>
      </c>
      <c r="F26" s="26">
        <f t="shared" si="3"/>
        <v>0.1242623548</v>
      </c>
      <c r="G26" s="27">
        <v>2316485.0</v>
      </c>
      <c r="H26" s="25">
        <f t="shared" si="4"/>
        <v>6346.534247</v>
      </c>
      <c r="I26" s="26">
        <f t="shared" si="5"/>
        <v>0.005260124715</v>
      </c>
    </row>
    <row r="27" ht="12.75" customHeight="1">
      <c r="A27" s="24" t="s">
        <v>43</v>
      </c>
      <c r="B27" s="27">
        <v>3128964.0</v>
      </c>
      <c r="C27" s="25">
        <f t="shared" si="1"/>
        <v>8572.50411</v>
      </c>
      <c r="D27" s="27">
        <v>3536911.0</v>
      </c>
      <c r="E27" s="25">
        <f t="shared" si="2"/>
        <v>9690.167123</v>
      </c>
      <c r="F27" s="26">
        <f t="shared" si="3"/>
        <v>0.1303776585</v>
      </c>
      <c r="G27" s="27">
        <v>4762963.0</v>
      </c>
      <c r="H27" s="25">
        <f t="shared" si="4"/>
        <v>13049.2137</v>
      </c>
      <c r="I27" s="26">
        <f t="shared" si="5"/>
        <v>-0.257413715</v>
      </c>
    </row>
    <row r="28" ht="12.75" customHeight="1">
      <c r="A28" s="24" t="s">
        <v>44</v>
      </c>
      <c r="B28" s="27">
        <v>3695099.0</v>
      </c>
      <c r="C28" s="25">
        <f t="shared" si="1"/>
        <v>10123.5589</v>
      </c>
      <c r="D28" s="27">
        <v>4123128.0</v>
      </c>
      <c r="E28" s="25">
        <f t="shared" si="2"/>
        <v>11296.2411</v>
      </c>
      <c r="F28" s="26">
        <f t="shared" si="3"/>
        <v>0.1158369505</v>
      </c>
      <c r="G28" s="27">
        <v>3582357.0</v>
      </c>
      <c r="H28" s="25">
        <f t="shared" si="4"/>
        <v>9814.676712</v>
      </c>
      <c r="I28" s="26">
        <f t="shared" si="5"/>
        <v>0.1509539669</v>
      </c>
    </row>
    <row r="29" ht="12.75" customHeight="1">
      <c r="A29" s="24" t="s">
        <v>45</v>
      </c>
      <c r="B29" s="27">
        <v>4770304.0</v>
      </c>
      <c r="C29" s="25">
        <f t="shared" si="1"/>
        <v>13069.32603</v>
      </c>
      <c r="D29" s="27">
        <v>5920196.0</v>
      </c>
      <c r="E29" s="25">
        <f t="shared" si="2"/>
        <v>16219.71507</v>
      </c>
      <c r="F29" s="26">
        <f t="shared" si="3"/>
        <v>0.2410521426</v>
      </c>
      <c r="G29" s="27">
        <v>5531000.0</v>
      </c>
      <c r="H29" s="25">
        <f t="shared" si="4"/>
        <v>15153.42466</v>
      </c>
      <c r="I29" s="26">
        <f t="shared" si="5"/>
        <v>0.07036629904</v>
      </c>
    </row>
    <row r="30" ht="12.75" customHeight="1">
      <c r="A30" s="24" t="s">
        <v>46</v>
      </c>
      <c r="B30" s="27">
        <v>972528.0</v>
      </c>
      <c r="C30" s="25">
        <f t="shared" si="1"/>
        <v>2664.460274</v>
      </c>
      <c r="D30" s="27">
        <v>1083018.0</v>
      </c>
      <c r="E30" s="25">
        <f t="shared" si="2"/>
        <v>2967.172603</v>
      </c>
      <c r="F30" s="26">
        <f t="shared" si="3"/>
        <v>0.1136111248</v>
      </c>
      <c r="G30" s="27">
        <v>953000.0</v>
      </c>
      <c r="H30" s="25">
        <f t="shared" si="4"/>
        <v>2610.958904</v>
      </c>
      <c r="I30" s="26">
        <f t="shared" si="5"/>
        <v>0.1364302204</v>
      </c>
    </row>
    <row r="31" ht="12.75" customHeight="1">
      <c r="A31" s="24" t="s">
        <v>47</v>
      </c>
      <c r="B31" s="27">
        <v>595456.0</v>
      </c>
      <c r="C31" s="25">
        <f t="shared" si="1"/>
        <v>1631.386301</v>
      </c>
      <c r="D31" s="27">
        <v>677207.0</v>
      </c>
      <c r="E31" s="25">
        <f t="shared" si="2"/>
        <v>1855.361644</v>
      </c>
      <c r="F31" s="26">
        <f t="shared" si="3"/>
        <v>0.1372914204</v>
      </c>
      <c r="G31" s="27">
        <v>570849.0</v>
      </c>
      <c r="H31" s="25">
        <f t="shared" si="4"/>
        <v>1563.969863</v>
      </c>
      <c r="I31" s="26">
        <f t="shared" si="5"/>
        <v>0.1863154705</v>
      </c>
    </row>
    <row r="32" ht="12.75" customHeight="1">
      <c r="A32" s="24" t="s">
        <v>48</v>
      </c>
      <c r="B32" s="27">
        <v>1789655.0</v>
      </c>
      <c r="C32" s="25">
        <f t="shared" si="1"/>
        <v>4903.164384</v>
      </c>
      <c r="D32" s="27">
        <v>1990428.0</v>
      </c>
      <c r="E32" s="25">
        <f t="shared" si="2"/>
        <v>5453.227397</v>
      </c>
      <c r="F32" s="26">
        <f t="shared" si="3"/>
        <v>0.1121853095</v>
      </c>
      <c r="G32" s="27">
        <v>1610163.0</v>
      </c>
      <c r="H32" s="25">
        <f t="shared" si="4"/>
        <v>4411.405479</v>
      </c>
      <c r="I32" s="26">
        <f t="shared" si="5"/>
        <v>0.2361655311</v>
      </c>
    </row>
    <row r="33" ht="12.75" customHeight="1">
      <c r="A33" s="24" t="s">
        <v>49</v>
      </c>
      <c r="B33" s="27">
        <v>1.1078709E7</v>
      </c>
      <c r="C33" s="25">
        <f t="shared" si="1"/>
        <v>30352.6274</v>
      </c>
      <c r="D33" s="27">
        <v>1.2451831E7</v>
      </c>
      <c r="E33" s="25">
        <f t="shared" si="2"/>
        <v>34114.60548</v>
      </c>
      <c r="F33" s="26">
        <f t="shared" si="3"/>
        <v>0.1239424196</v>
      </c>
      <c r="G33" s="27">
        <v>1.1637507E7</v>
      </c>
      <c r="H33" s="25">
        <f t="shared" si="4"/>
        <v>31883.58082</v>
      </c>
      <c r="I33" s="26">
        <f t="shared" si="5"/>
        <v>0.06997409325</v>
      </c>
    </row>
    <row r="34" ht="12.75" customHeight="1">
      <c r="A34" s="24" t="s">
        <v>50</v>
      </c>
      <c r="B34" s="27">
        <v>2471898.0</v>
      </c>
      <c r="C34" s="25">
        <f t="shared" si="1"/>
        <v>6772.323288</v>
      </c>
      <c r="D34" s="27">
        <v>2665647.0</v>
      </c>
      <c r="E34" s="25">
        <f t="shared" si="2"/>
        <v>7303.142466</v>
      </c>
      <c r="F34" s="26">
        <f t="shared" si="3"/>
        <v>0.07838066134</v>
      </c>
      <c r="G34" s="27">
        <v>3248000.0</v>
      </c>
      <c r="H34" s="25">
        <f t="shared" si="4"/>
        <v>8898.630137</v>
      </c>
      <c r="I34" s="26">
        <f t="shared" si="5"/>
        <v>-0.1792958744</v>
      </c>
    </row>
    <row r="35" ht="12.75" customHeight="1">
      <c r="A35" s="24" t="s">
        <v>51</v>
      </c>
      <c r="B35" s="27">
        <v>1544718.0</v>
      </c>
      <c r="C35" s="25">
        <f t="shared" si="1"/>
        <v>4232.10411</v>
      </c>
      <c r="D35" s="27">
        <v>1594656.0</v>
      </c>
      <c r="E35" s="25">
        <f t="shared" si="2"/>
        <v>4368.920548</v>
      </c>
      <c r="F35" s="26">
        <f t="shared" si="3"/>
        <v>0.03232823078</v>
      </c>
      <c r="G35" s="27">
        <v>1689000.0</v>
      </c>
      <c r="H35" s="25">
        <f t="shared" si="4"/>
        <v>4627.39726</v>
      </c>
      <c r="I35" s="26">
        <f t="shared" si="5"/>
        <v>-0.05585790409</v>
      </c>
    </row>
    <row r="36" ht="12.75" customHeight="1">
      <c r="A36" s="28"/>
      <c r="B36" s="28"/>
      <c r="C36" s="28"/>
      <c r="D36" s="28"/>
      <c r="E36" s="28"/>
      <c r="F36" s="28"/>
      <c r="G36" s="28"/>
      <c r="H36" s="28"/>
      <c r="I36" s="2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0.63"/>
    <col customWidth="1" min="2" max="2" width="15.88"/>
    <col customWidth="1" min="3" max="3" width="7.0"/>
    <col customWidth="1" min="4" max="4" width="46.38"/>
  </cols>
  <sheetData>
    <row r="1" ht="12.0" customHeight="1">
      <c r="A1" s="29" t="s">
        <v>52</v>
      </c>
      <c r="B1" s="30" t="s">
        <v>53</v>
      </c>
      <c r="C1" s="30" t="s">
        <v>54</v>
      </c>
      <c r="D1" s="29" t="s">
        <v>55</v>
      </c>
    </row>
    <row r="2" ht="12.75" customHeight="1">
      <c r="A2" s="31"/>
      <c r="B2" s="32"/>
      <c r="C2" s="33"/>
      <c r="D2" s="34"/>
    </row>
    <row r="3" ht="12.0" customHeight="1">
      <c r="A3" s="31"/>
      <c r="B3" s="32"/>
      <c r="C3" s="33"/>
      <c r="D3" s="34"/>
    </row>
    <row r="4" ht="12.0" customHeight="1">
      <c r="A4" s="31"/>
      <c r="B4" s="32"/>
      <c r="C4" s="33"/>
      <c r="D4" s="34"/>
    </row>
    <row r="5" ht="15.75" customHeight="1">
      <c r="A5" s="35"/>
      <c r="B5" s="36"/>
      <c r="C5" s="37"/>
      <c r="D5" s="38"/>
    </row>
  </sheetData>
  <drawing r:id="rId1"/>
</worksheet>
</file>