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LT_EFF_YY" sheetId="1" r:id="rId3"/>
    <sheet state="visible" name="FLT_EFF_MM" sheetId="2" r:id="rId4"/>
    <sheet state="visible" name="ERT_FLT_EFF_FAB" sheetId="3" r:id="rId5"/>
    <sheet state="visible" name="ERT_FLT_EFF_LOC" sheetId="4" r:id="rId6"/>
    <sheet state="visible" name="Change Log" sheetId="5" r:id="rId7"/>
  </sheets>
  <definedNames/>
  <calcPr/>
</workbook>
</file>

<file path=xl/sharedStrings.xml><?xml version="1.0" encoding="utf-8"?>
<sst xmlns="http://schemas.openxmlformats.org/spreadsheetml/2006/main" count="232" uniqueCount="173">
  <si>
    <t>Data source</t>
  </si>
  <si>
    <t>EUROCONTROL</t>
  </si>
  <si>
    <t>Period Start</t>
  </si>
  <si>
    <t>Meta data</t>
  </si>
  <si>
    <t>Release date</t>
  </si>
  <si>
    <t>Period End</t>
  </si>
  <si>
    <t>Contact</t>
  </si>
  <si>
    <t>pru-support@eurocontrol.int</t>
  </si>
  <si>
    <t xml:space="preserve"> </t>
  </si>
  <si>
    <t xml:space="preserve">  </t>
  </si>
  <si>
    <t>Avg. horizontal en route inefficiency</t>
  </si>
  <si>
    <t>Entity</t>
  </si>
  <si>
    <t>Year</t>
  </si>
  <si>
    <t>Date</t>
  </si>
  <si>
    <t>Flight plan (KEP)</t>
  </si>
  <si>
    <t>Shortest constrained (KES)</t>
  </si>
  <si>
    <t>Actual trajectory (KEA)</t>
  </si>
  <si>
    <t>KEA (target)</t>
  </si>
  <si>
    <t>SES AREA (RP3)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</si>
  <si>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</si>
  <si>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</si>
  <si>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</si>
  <si>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</si>
  <si>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</si>
  <si>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</si>
  <si>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</si>
  <si>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</si>
  <si>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</si>
  <si>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SES AREA (RP4)</t>
  </si>
  <si>
    <t>2025</t>
  </si>
  <si>
    <t>2026</t>
  </si>
  <si>
    <t>2027</t>
  </si>
  <si>
    <t>2028</t>
  </si>
  <si>
    <t>2029</t>
  </si>
  <si>
    <t>Month</t>
  </si>
  <si>
    <t>Display</t>
  </si>
  <si>
    <t>Jan-19</t>
  </si>
  <si>
    <t>Feb-19</t>
  </si>
  <si>
    <t>Mar-19</t>
  </si>
  <si>
    <t>Apr-19</t>
  </si>
  <si>
    <t>May-19</t>
  </si>
  <si>
    <t>Jun-19</t>
  </si>
  <si>
    <t>Jul-19</t>
  </si>
  <si>
    <t>Aug-19</t>
  </si>
  <si>
    <t>Sep-19</t>
  </si>
  <si>
    <t>Oct-19</t>
  </si>
  <si>
    <t>Nov-19</t>
  </si>
  <si>
    <t>Dec-19</t>
  </si>
  <si>
    <t>Jan-20</t>
  </si>
  <si>
    <t>Feb-20</t>
  </si>
  <si>
    <t>Mar-20</t>
  </si>
  <si>
    <t>Apr-20</t>
  </si>
  <si>
    <t>May-20</t>
  </si>
  <si>
    <t>Jun-20</t>
  </si>
  <si>
    <t>Jul-20</t>
  </si>
  <si>
    <t>Aug-20</t>
  </si>
  <si>
    <t>Sep-20</t>
  </si>
  <si>
    <t>Oct-20</t>
  </si>
  <si>
    <t>Nov-20</t>
  </si>
  <si>
    <t>Dec-20</t>
  </si>
  <si>
    <t>Jan-21</t>
  </si>
  <si>
    <t>Feb-21</t>
  </si>
  <si>
    <t>Mar-21</t>
  </si>
  <si>
    <t>Apr-21</t>
  </si>
  <si>
    <t>May-21</t>
  </si>
  <si>
    <t>Jun-21</t>
  </si>
  <si>
    <t>Jul-21</t>
  </si>
  <si>
    <t>Aug-21</t>
  </si>
  <si>
    <t>Sep-21</t>
  </si>
  <si>
    <t>Oct-21</t>
  </si>
  <si>
    <t>Nov-21</t>
  </si>
  <si>
    <t>Dec-21</t>
  </si>
  <si>
    <t>Jan-22</t>
  </si>
  <si>
    <t>Feb-22</t>
  </si>
  <si>
    <t>Mar-22</t>
  </si>
  <si>
    <t>Apr-22</t>
  </si>
  <si>
    <t>May-22</t>
  </si>
  <si>
    <t>Jun-22</t>
  </si>
  <si>
    <t>Jul-22</t>
  </si>
  <si>
    <t>Aug-22</t>
  </si>
  <si>
    <t>Sep-22</t>
  </si>
  <si>
    <t>Oct-22</t>
  </si>
  <si>
    <t>Nov-22</t>
  </si>
  <si>
    <t>Dec-22</t>
  </si>
  <si>
    <t>Jan-23</t>
  </si>
  <si>
    <t>Feb-23</t>
  </si>
  <si>
    <t>Mar-23</t>
  </si>
  <si>
    <t>Apr-23</t>
  </si>
  <si>
    <t>May-23</t>
  </si>
  <si>
    <t>Jun-23</t>
  </si>
  <si>
    <t>Jul-23</t>
  </si>
  <si>
    <t>Aug-23</t>
  </si>
  <si>
    <t>Sep-23</t>
  </si>
  <si>
    <t>Oct-23</t>
  </si>
  <si>
    <t>Nov-23</t>
  </si>
  <si>
    <t>Dec-23</t>
  </si>
  <si>
    <t>Jan-24</t>
  </si>
  <si>
    <t>Feb-24</t>
  </si>
  <si>
    <t>Mar-24</t>
  </si>
  <si>
    <t>Apr-24</t>
  </si>
  <si>
    <t>May-24</t>
  </si>
  <si>
    <t>Jun-24</t>
  </si>
  <si>
    <t>Jul-24</t>
  </si>
  <si>
    <t>Aug-24</t>
  </si>
  <si>
    <t>Sep-24</t>
  </si>
  <si>
    <t>Oct-24</t>
  </si>
  <si>
    <t>Nov-24</t>
  </si>
  <si>
    <t>Dec-24</t>
  </si>
  <si>
    <t>Jan-25</t>
  </si>
  <si>
    <t>Feb-25</t>
  </si>
  <si>
    <t>Mar-25</t>
  </si>
  <si>
    <t>Apr-25</t>
  </si>
  <si>
    <t>May-25</t>
  </si>
  <si>
    <t>Jun-25</t>
  </si>
  <si>
    <t>Jul-25</t>
  </si>
  <si>
    <t>Aug-25</t>
  </si>
  <si>
    <t>Sep-25</t>
  </si>
  <si>
    <t>Oct-25</t>
  </si>
  <si>
    <t>Nov-25</t>
  </si>
  <si>
    <t>Dec-25</t>
  </si>
  <si>
    <t xml:space="preserve">EUROCONTROL </t>
  </si>
  <si>
    <t>Reference date:</t>
  </si>
  <si>
    <t>Full Year</t>
  </si>
  <si>
    <t>FAB level</t>
  </si>
  <si>
    <t>KEP</t>
  </si>
  <si>
    <t>KES</t>
  </si>
  <si>
    <t>KEA [PP tgt. 2025]</t>
  </si>
  <si>
    <t>KEA</t>
  </si>
  <si>
    <t>Dif.</t>
  </si>
  <si>
    <t>SES Area (RP4)</t>
  </si>
  <si>
    <t>Baltic FAB</t>
  </si>
  <si>
    <t>BLUE MED FAB</t>
  </si>
  <si>
    <t>DANUBE FAB</t>
  </si>
  <si>
    <t>DK-SE FAB</t>
  </si>
  <si>
    <t>FAB CE (SES RP2)</t>
  </si>
  <si>
    <t>FABEC</t>
  </si>
  <si>
    <t>NEFAB</t>
  </si>
  <si>
    <t>SW FAB</t>
  </si>
  <si>
    <t>UK-Ireland FAB</t>
  </si>
  <si>
    <t>State (FIR)</t>
  </si>
  <si>
    <t>Austria</t>
  </si>
  <si>
    <t>Belgium</t>
  </si>
  <si>
    <t>Bulgaria</t>
  </si>
  <si>
    <t>Croatia</t>
  </si>
  <si>
    <t>Cyprus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</si>
  <si>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</si>
  <si>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</si>
  <si>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</si>
  <si>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</si>
  <si>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</si>
  <si>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</si>
  <si>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</si>
  <si>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</si>
  <si>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</si>
  <si>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</si>
  <si>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</si>
  <si>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Lithuania</t>
  </si>
  <si>
    <t>Malta</t>
  </si>
  <si>
    <t>Netherlands</t>
  </si>
  <si>
    <t>Norway</t>
  </si>
  <si>
    <t>Poland</t>
  </si>
  <si>
    <t>Portugal (Continental)</t>
  </si>
  <si>
    <t>Romania</t>
  </si>
  <si>
    <t>Slovakia</t>
  </si>
  <si>
    <t>Slovenia</t>
  </si>
  <si>
    <t>Spain</t>
  </si>
  <si>
    <t>Sweden</t>
  </si>
  <si>
    <t>Switzerland</t>
  </si>
  <si>
    <t>Change date</t>
  </si>
  <si>
    <t>Period</t>
  </si>
  <si>
    <t>Comment</t>
  </si>
  <si>
    <t>UK</t>
  </si>
  <si>
    <t>UK removed from SES area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</si>
</sst>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d&quot; &quot;mmm&quot; &quot;yyyy"/>
    <numFmt numFmtId="165" formatCode="m/d/yyyy"/>
    <numFmt numFmtId="166" formatCode="d mmm yyyy"/>
    <numFmt numFmtId="167" formatCode="d mmm. yyyy"/>
    <numFmt numFmtId="168" formatCode="dd/mm/yyyy"/>
    <numFmt numFmtId="169" formatCode="mmm yyyy"/>
  </numFmts>
  <fonts count="30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u/>
      <sz val="9.0"/>
      <color rgb="FF396EA2"/>
      <name val="Calibri"/>
    </font>
    <font>
      <sz val="9.0"/>
      <color rgb="FFC00000"/>
      <name val="Calibri"/>
    </font>
    <font>
      <u/>
      <sz val="9.0"/>
      <color rgb="FF396EA2"/>
      <name val="Calibri"/>
    </font>
    <font>
      <sz val="9.0"/>
      <color rgb="FF000000"/>
      <name val="Calibri"/>
    </font>
    <font>
      <b/>
      <sz val="8.0"/>
      <color rgb="FFC00000"/>
      <name val="Calibri"/>
    </font>
    <font>
      <sz val="9.0"/>
      <color rgb="FFFF0000"/>
      <name val="Calibri"/>
    </font>
    <font/>
    <font>
      <sz val="9.0"/>
      <color rgb="FFF3F3F3"/>
      <name val="Calibri"/>
    </font>
    <font>
      <sz val="7.0"/>
      <color rgb="FFC0504D"/>
      <name val="Calibri"/>
    </font>
    <font>
      <b/>
      <sz val="10.0"/>
      <color rgb="FF396EA2"/>
      <name val="Calibri"/>
    </font>
    <font>
      <sz val="10.0"/>
      <color rgb="FF396EA2"/>
      <name val="Arial"/>
    </font>
    <font>
      <sz val="9.0"/>
      <color rgb="FF396EA2"/>
      <name val="Arial"/>
    </font>
    <font>
      <u/>
      <sz val="9.0"/>
      <color rgb="FF396EA2"/>
      <name val="Calibri"/>
    </font>
    <font>
      <u/>
      <sz val="9.0"/>
      <color rgb="FF396EA2"/>
      <name val="Arial"/>
    </font>
    <font>
      <b/>
      <sz val="9.0"/>
      <color rgb="FF980000"/>
      <name val="Calibri"/>
    </font>
    <font>
      <b/>
      <sz val="9.0"/>
      <color rgb="FF980000"/>
      <name val="Arial"/>
    </font>
    <font>
      <sz val="9.0"/>
      <color rgb="FFFFFFFF"/>
      <name val="Calibri"/>
    </font>
    <font>
      <sz val="9.0"/>
      <color rgb="FFF3F3F3"/>
      <name val="Arial"/>
    </font>
    <font>
      <sz val="9.0"/>
      <name val="Arial"/>
    </font>
    <font>
      <sz val="9.0"/>
      <color rgb="FF000000"/>
      <name val="Arial"/>
    </font>
    <font>
      <sz val="9.0"/>
      <color rgb="FFEFEFEF"/>
      <name val="Arial"/>
    </font>
    <font>
      <b/>
      <sz val="9.0"/>
      <color rgb="FF396EA2"/>
      <name val="Arial"/>
    </font>
    <font>
      <b/>
      <sz val="9.0"/>
      <color rgb="FFC00000"/>
      <name val="Arial"/>
    </font>
    <font>
      <b/>
      <sz val="10.0"/>
      <color rgb="FFC00000"/>
      <name val="Arial"/>
    </font>
    <font>
      <sz val="8.0"/>
      <color rgb="FFF3F3F3"/>
      <name val="Arial"/>
    </font>
    <font>
      <sz val="8.0"/>
      <color rgb="FFF3F3F3"/>
      <name val="Calibri"/>
    </font>
    <font>
      <sz val="9.0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  <fill>
      <patternFill patternType="solid">
        <fgColor rgb="FFB7B7B7"/>
        <bgColor rgb="FFB7B7B7"/>
      </patternFill>
    </fill>
    <fill>
      <patternFill patternType="solid">
        <fgColor rgb="FFF3F3F3"/>
        <bgColor rgb="FFF3F3F3"/>
      </patternFill>
    </fill>
    <fill>
      <patternFill patternType="solid">
        <fgColor rgb="FF93C47D"/>
        <bgColor rgb="FF93C47D"/>
      </patternFill>
    </fill>
  </fills>
  <borders count="25">
    <border/>
    <border>
      <left/>
      <right/>
      <top/>
      <bottom/>
    </border>
    <border>
      <right/>
      <top/>
      <bottom/>
    </border>
    <border>
      <left/>
      <right/>
      <top/>
      <bottom style="thin">
        <color rgb="FF000000"/>
      </bottom>
    </border>
    <border>
      <right/>
      <top/>
      <bottom style="thin">
        <color rgb="FF000000"/>
      </bottom>
    </border>
    <border>
      <left/>
      <right/>
      <top/>
    </border>
    <border>
      <left/>
      <right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/>
      <right/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/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10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1" fillId="3" fontId="2" numFmtId="49" xfId="0" applyAlignment="1" applyBorder="1" applyFill="1" applyFont="1" applyNumberFormat="1">
      <alignment readingOrder="0" shrinkToFit="0" wrapText="0"/>
    </xf>
    <xf borderId="2" fillId="3" fontId="2" numFmtId="164" xfId="0" applyAlignment="1" applyBorder="1" applyFont="1" applyNumberFormat="1">
      <alignment horizontal="left" readingOrder="0" shrinkToFit="0" vertical="bottom" wrapText="0"/>
    </xf>
    <xf borderId="1" fillId="3" fontId="3" numFmtId="165" xfId="0" applyAlignment="1" applyBorder="1" applyFont="1" applyNumberFormat="1">
      <alignment horizontal="left" shrinkToFit="0" wrapText="0"/>
    </xf>
    <xf borderId="1" fillId="3" fontId="2" numFmtId="0" xfId="0" applyAlignment="1" applyBorder="1" applyFont="1">
      <alignment shrinkToFit="0" wrapText="0"/>
    </xf>
    <xf borderId="3" fillId="2" fontId="1" numFmtId="0" xfId="0" applyAlignment="1" applyBorder="1" applyFont="1">
      <alignment shrinkToFit="0" wrapText="0"/>
    </xf>
    <xf borderId="3" fillId="0" fontId="4" numFmtId="166" xfId="0" applyAlignment="1" applyBorder="1" applyFont="1" applyNumberFormat="1">
      <alignment horizontal="left" readingOrder="0" vertical="bottom"/>
    </xf>
    <xf borderId="4" fillId="2" fontId="1" numFmtId="0" xfId="0" applyAlignment="1" applyBorder="1" applyFont="1">
      <alignment vertical="bottom"/>
    </xf>
    <xf borderId="4" fillId="3" fontId="2" numFmtId="167" xfId="0" applyAlignment="1" applyBorder="1" applyFont="1" applyNumberFormat="1">
      <alignment horizontal="left" readingOrder="0" vertical="bottom"/>
    </xf>
    <xf borderId="3" fillId="3" fontId="5" numFmtId="0" xfId="0" applyAlignment="1" applyBorder="1" applyFont="1">
      <alignment horizontal="left" readingOrder="0" shrinkToFit="0" wrapText="0"/>
    </xf>
    <xf borderId="3" fillId="3" fontId="2" numFmtId="0" xfId="0" applyAlignment="1" applyBorder="1" applyFont="1">
      <alignment shrinkToFit="0" wrapText="0"/>
    </xf>
    <xf borderId="5" fillId="3" fontId="6" numFmtId="0" xfId="0" applyAlignment="1" applyBorder="1" applyFont="1">
      <alignment shrinkToFit="0" wrapText="1"/>
    </xf>
    <xf borderId="6" fillId="3" fontId="6" numFmtId="49" xfId="0" applyAlignment="1" applyBorder="1" applyFont="1" applyNumberFormat="1">
      <alignment shrinkToFit="0" wrapText="1"/>
    </xf>
    <xf borderId="5" fillId="3" fontId="6" numFmtId="0" xfId="0" applyAlignment="1" applyBorder="1" applyFont="1">
      <alignment readingOrder="0" shrinkToFit="0" wrapText="1"/>
    </xf>
    <xf borderId="7" fillId="3" fontId="7" numFmtId="0" xfId="0" applyAlignment="1" applyBorder="1" applyFont="1">
      <alignment horizontal="left" readingOrder="0" shrinkToFit="0" vertical="center" wrapText="0"/>
    </xf>
    <xf borderId="8" fillId="3" fontId="6" numFmtId="49" xfId="0" applyAlignment="1" applyBorder="1" applyFont="1" applyNumberFormat="1">
      <alignment shrinkToFit="0" vertical="center" wrapText="0"/>
    </xf>
    <xf borderId="8" fillId="3" fontId="8" numFmtId="0" xfId="0" applyAlignment="1" applyBorder="1" applyFont="1">
      <alignment horizontal="center" shrinkToFit="0" vertical="center" wrapText="0"/>
    </xf>
    <xf borderId="9" fillId="3" fontId="6" numFmtId="0" xfId="0" applyAlignment="1" applyBorder="1" applyFont="1">
      <alignment horizontal="center" readingOrder="0" shrinkToFit="0" vertical="center" wrapText="0"/>
    </xf>
    <xf borderId="10" fillId="0" fontId="9" numFmtId="0" xfId="0" applyBorder="1" applyFont="1"/>
    <xf borderId="11" fillId="0" fontId="9" numFmtId="0" xfId="0" applyBorder="1" applyFont="1"/>
    <xf borderId="8" fillId="4" fontId="10" numFmtId="0" xfId="0" applyAlignment="1" applyBorder="1" applyFill="1" applyFont="1">
      <alignment horizontal="center" shrinkToFit="0" vertical="center" wrapText="1"/>
    </xf>
    <xf borderId="8" fillId="4" fontId="10" numFmtId="49" xfId="0" applyAlignment="1" applyBorder="1" applyFont="1" applyNumberFormat="1">
      <alignment horizontal="center" shrinkToFit="0" vertical="center" wrapText="1"/>
    </xf>
    <xf borderId="8" fillId="4" fontId="10" numFmtId="0" xfId="0" applyAlignment="1" applyBorder="1" applyFont="1">
      <alignment horizontal="center" readingOrder="0" shrinkToFit="0" vertical="center" wrapText="1"/>
    </xf>
    <xf borderId="0" fillId="0" fontId="6" numFmtId="0" xfId="0" applyAlignment="1" applyFont="1">
      <alignment readingOrder="0" shrinkToFit="0" wrapText="1"/>
    </xf>
    <xf borderId="0" fillId="0" fontId="6" numFmtId="49" xfId="0" applyAlignment="1" applyFont="1" applyNumberFormat="1">
      <alignment horizontal="center" readingOrder="0" shrinkToFit="0" wrapText="1"/>
    </xf>
    <xf borderId="0" fillId="0" fontId="11" numFmtId="168" xfId="0" applyAlignment="1" applyFont="1" applyNumberFormat="1">
      <alignment horizontal="center" readingOrder="0" shrinkToFit="0" wrapText="1"/>
    </xf>
    <xf borderId="0" fillId="0" fontId="6" numFmtId="10" xfId="0" applyAlignment="1" applyFont="1" applyNumberFormat="1">
      <alignment readingOrder="0" shrinkToFit="0" wrapText="1"/>
    </xf>
    <xf borderId="0" fillId="0" fontId="6" numFmtId="10" xfId="0" applyAlignment="1" applyFont="1" applyNumberFormat="1">
      <alignment horizontal="center" readingOrder="0" shrinkToFit="0" wrapText="1"/>
    </xf>
    <xf borderId="0" fillId="0" fontId="6" numFmtId="49" xfId="0" applyAlignment="1" applyFont="1" applyNumberFormat="1">
      <alignment horizontal="center" shrinkToFit="0" wrapText="1"/>
    </xf>
    <xf borderId="0" fillId="0" fontId="6" numFmtId="10" xfId="0" applyAlignment="1" applyFont="1" applyNumberFormat="1">
      <alignment readingOrder="0" shrinkToFit="0" wrapText="1"/>
    </xf>
    <xf borderId="1" fillId="2" fontId="12" numFmtId="0" xfId="0" applyAlignment="1" applyBorder="1" applyFont="1">
      <alignment horizontal="left" shrinkToFit="0" wrapText="0"/>
    </xf>
    <xf borderId="1" fillId="3" fontId="13" numFmtId="0" xfId="0" applyAlignment="1" applyBorder="1" applyFont="1">
      <alignment horizontal="left" readingOrder="0" shrinkToFit="0" wrapText="0"/>
    </xf>
    <xf borderId="2" fillId="3" fontId="14" numFmtId="164" xfId="0" applyAlignment="1" applyBorder="1" applyFont="1" applyNumberFormat="1">
      <alignment horizontal="left" readingOrder="0" shrinkToFit="0" vertical="bottom" wrapText="0"/>
    </xf>
    <xf borderId="1" fillId="3" fontId="15" numFmtId="165" xfId="0" applyAlignment="1" applyBorder="1" applyFont="1" applyNumberFormat="1">
      <alignment horizontal="left" shrinkToFit="0" wrapText="0"/>
    </xf>
    <xf borderId="3" fillId="2" fontId="12" numFmtId="0" xfId="0" applyAlignment="1" applyBorder="1" applyFont="1">
      <alignment horizontal="left" shrinkToFit="0" wrapText="0"/>
    </xf>
    <xf borderId="3" fillId="3" fontId="4" numFmtId="166" xfId="0" applyAlignment="1" applyBorder="1" applyFont="1" applyNumberFormat="1">
      <alignment horizontal="left" readingOrder="0" vertical="bottom"/>
    </xf>
    <xf borderId="3" fillId="3" fontId="16" numFmtId="0" xfId="0" applyAlignment="1" applyBorder="1" applyFont="1">
      <alignment horizontal="left" readingOrder="0" shrinkToFit="0" wrapText="0"/>
    </xf>
    <xf borderId="3" fillId="3" fontId="0" numFmtId="0" xfId="0" applyAlignment="1" applyBorder="1" applyFont="1">
      <alignment shrinkToFit="0" wrapText="1"/>
    </xf>
    <xf borderId="12" fillId="3" fontId="0" numFmtId="0" xfId="0" applyAlignment="1" applyBorder="1" applyFont="1">
      <alignment shrinkToFit="0" wrapText="1"/>
    </xf>
    <xf borderId="5" fillId="3" fontId="0" numFmtId="0" xfId="0" applyAlignment="1" applyBorder="1" applyFont="1">
      <alignment shrinkToFit="0" wrapText="1"/>
    </xf>
    <xf borderId="7" fillId="5" fontId="17" numFmtId="0" xfId="0" applyAlignment="1" applyBorder="1" applyFill="1" applyFont="1">
      <alignment horizontal="center" shrinkToFit="0" vertical="center" wrapText="1"/>
    </xf>
    <xf borderId="13" fillId="5" fontId="18" numFmtId="0" xfId="0" applyAlignment="1" applyBorder="1" applyFont="1">
      <alignment horizontal="center" readingOrder="0" shrinkToFit="0" vertical="center" wrapText="1"/>
    </xf>
    <xf borderId="13" fillId="5" fontId="19" numFmtId="0" xfId="0" applyAlignment="1" applyBorder="1" applyFont="1">
      <alignment horizontal="center" shrinkToFit="0" vertical="center" wrapText="1"/>
    </xf>
    <xf borderId="14" fillId="5" fontId="19" numFmtId="0" xfId="0" applyAlignment="1" applyBorder="1" applyFont="1">
      <alignment horizontal="center" readingOrder="0" shrinkToFit="0" vertical="center" wrapText="1"/>
    </xf>
    <xf borderId="0" fillId="5" fontId="9" numFmtId="3" xfId="0" applyFont="1" applyNumberFormat="1"/>
    <xf borderId="0" fillId="0" fontId="9" numFmtId="0" xfId="0" applyAlignment="1" applyFont="1">
      <alignment readingOrder="0"/>
    </xf>
    <xf borderId="7" fillId="4" fontId="10" numFmtId="0" xfId="0" applyAlignment="1" applyBorder="1" applyFont="1">
      <alignment horizontal="center" shrinkToFit="0" vertical="center" wrapText="1"/>
    </xf>
    <xf borderId="8" fillId="4" fontId="20" numFmtId="0" xfId="0" applyAlignment="1" applyBorder="1" applyFont="1">
      <alignment horizontal="center" readingOrder="0" shrinkToFit="0" vertical="center" wrapText="1"/>
    </xf>
    <xf borderId="15" fillId="4" fontId="10" numFmtId="4" xfId="0" applyAlignment="1" applyBorder="1" applyFont="1" applyNumberFormat="1">
      <alignment horizontal="center" readingOrder="0" shrinkToFit="0" vertical="center" wrapText="1"/>
    </xf>
    <xf borderId="16" fillId="3" fontId="21" numFmtId="49" xfId="0" applyAlignment="1" applyBorder="1" applyFont="1" applyNumberFormat="1">
      <alignment horizontal="right" readingOrder="0" shrinkToFit="0" vertical="bottom" wrapText="1"/>
    </xf>
    <xf borderId="17" fillId="3" fontId="6" numFmtId="10" xfId="0" applyAlignment="1" applyBorder="1" applyFont="1" applyNumberFormat="1">
      <alignment readingOrder="0" shrinkToFit="0" wrapText="1"/>
    </xf>
    <xf borderId="18" fillId="3" fontId="22" numFmtId="10" xfId="0" applyAlignment="1" applyBorder="1" applyFont="1" applyNumberFormat="1">
      <alignment readingOrder="0" shrinkToFit="0" wrapText="1"/>
    </xf>
    <xf borderId="0" fillId="3" fontId="23" numFmtId="3" xfId="0" applyAlignment="1" applyFont="1" applyNumberFormat="1">
      <alignment readingOrder="0" shrinkToFit="0" wrapText="1"/>
    </xf>
    <xf borderId="19" fillId="3" fontId="21" numFmtId="49" xfId="0" applyAlignment="1" applyBorder="1" applyFont="1" applyNumberFormat="1">
      <alignment horizontal="right" readingOrder="0" shrinkToFit="0" vertical="bottom" wrapText="1"/>
    </xf>
    <xf borderId="20" fillId="3" fontId="6" numFmtId="10" xfId="0" applyAlignment="1" applyBorder="1" applyFont="1" applyNumberFormat="1">
      <alignment readingOrder="0" shrinkToFit="0" wrapText="1"/>
    </xf>
    <xf borderId="20" fillId="3" fontId="22" numFmtId="10" xfId="0" applyAlignment="1" applyBorder="1" applyFont="1" applyNumberFormat="1">
      <alignment readingOrder="0" shrinkToFit="0" wrapText="1"/>
    </xf>
    <xf borderId="20" fillId="3" fontId="6" numFmtId="10" xfId="0" applyAlignment="1" applyBorder="1" applyFont="1" applyNumberFormat="1">
      <alignment readingOrder="0" shrinkToFit="0" wrapText="1"/>
    </xf>
    <xf borderId="21" fillId="3" fontId="21" numFmtId="49" xfId="0" applyAlignment="1" applyBorder="1" applyFont="1" applyNumberFormat="1">
      <alignment horizontal="right" readingOrder="0" shrinkToFit="0" vertical="bottom" wrapText="1"/>
    </xf>
    <xf borderId="22" fillId="3" fontId="6" numFmtId="10" xfId="0" applyAlignment="1" applyBorder="1" applyFont="1" applyNumberFormat="1">
      <alignment readingOrder="0" shrinkToFit="0" wrapText="1"/>
    </xf>
    <xf borderId="22" fillId="3" fontId="22" numFmtId="10" xfId="0" applyAlignment="1" applyBorder="1" applyFont="1" applyNumberFormat="1">
      <alignment readingOrder="0" shrinkToFit="0" wrapText="1"/>
    </xf>
    <xf borderId="23" fillId="3" fontId="6" numFmtId="10" xfId="0" applyAlignment="1" applyBorder="1" applyFont="1" applyNumberFormat="1">
      <alignment readingOrder="0" shrinkToFit="0" wrapText="1"/>
    </xf>
    <xf borderId="23" fillId="3" fontId="22" numFmtId="10" xfId="0" applyAlignment="1" applyBorder="1" applyFont="1" applyNumberFormat="1">
      <alignment readingOrder="0" shrinkToFit="0" wrapText="1"/>
    </xf>
    <xf borderId="23" fillId="3" fontId="6" numFmtId="10" xfId="0" applyAlignment="1" applyBorder="1" applyFont="1" applyNumberFormat="1">
      <alignment readingOrder="0" shrinkToFit="0" wrapText="1"/>
    </xf>
    <xf borderId="24" fillId="3" fontId="6" numFmtId="10" xfId="0" applyAlignment="1" applyBorder="1" applyFont="1" applyNumberFormat="1">
      <alignment readingOrder="0" shrinkToFit="0" wrapText="1"/>
    </xf>
    <xf borderId="18" fillId="3" fontId="6" numFmtId="10" xfId="0" applyAlignment="1" applyBorder="1" applyFont="1" applyNumberFormat="1">
      <alignment readingOrder="0" shrinkToFit="0" wrapText="1"/>
    </xf>
    <xf borderId="1" fillId="2" fontId="1" numFmtId="0" xfId="0" applyAlignment="1" applyBorder="1" applyFont="1">
      <alignment shrinkToFit="0" wrapText="0"/>
    </xf>
    <xf borderId="1" fillId="3" fontId="2" numFmtId="49" xfId="0" applyAlignment="1" applyBorder="1" applyFont="1" applyNumberFormat="1">
      <alignment readingOrder="0" shrinkToFit="0" wrapText="0"/>
    </xf>
    <xf borderId="1" fillId="2" fontId="24" numFmtId="0" xfId="0" applyAlignment="1" applyBorder="1" applyFont="1">
      <alignment readingOrder="0" shrinkToFit="0" wrapText="0"/>
    </xf>
    <xf borderId="2" fillId="3" fontId="14" numFmtId="0" xfId="0" applyAlignment="1" applyBorder="1" applyFont="1">
      <alignment horizontal="left" readingOrder="0" shrinkToFit="0" vertical="bottom" wrapText="0"/>
    </xf>
    <xf borderId="3" fillId="2" fontId="1" numFmtId="0" xfId="0" applyAlignment="1" applyBorder="1" applyFont="1">
      <alignment shrinkToFit="0" wrapText="0"/>
    </xf>
    <xf borderId="6" fillId="3" fontId="0" numFmtId="0" xfId="0" applyAlignment="1" applyBorder="1" applyFont="1">
      <alignment shrinkToFit="0" wrapText="1"/>
    </xf>
    <xf borderId="1" fillId="3" fontId="0" numFmtId="0" xfId="0" applyAlignment="1" applyBorder="1" applyFont="1">
      <alignment shrinkToFit="0" wrapText="1"/>
    </xf>
    <xf borderId="5" fillId="3" fontId="25" numFmtId="0" xfId="0" applyAlignment="1" applyBorder="1" applyFont="1">
      <alignment readingOrder="0" shrinkToFit="0" wrapText="0"/>
    </xf>
    <xf borderId="5" fillId="3" fontId="26" numFmtId="167" xfId="0" applyAlignment="1" applyBorder="1" applyFont="1" applyNumberFormat="1">
      <alignment horizontal="center" shrinkToFit="0" wrapText="1"/>
    </xf>
    <xf borderId="8" fillId="3" fontId="7" numFmtId="0" xfId="0" applyAlignment="1" applyBorder="1" applyFont="1">
      <alignment horizontal="center" readingOrder="0" shrinkToFit="0" vertical="center" wrapText="0"/>
    </xf>
    <xf borderId="4" fillId="3" fontId="14" numFmtId="0" xfId="0" applyAlignment="1" applyBorder="1" applyFont="1">
      <alignment horizontal="center" readingOrder="0" vertical="bottom"/>
    </xf>
    <xf borderId="8" fillId="4" fontId="27" numFmtId="0" xfId="0" applyAlignment="1" applyBorder="1" applyFont="1">
      <alignment horizontal="center" readingOrder="0" shrinkToFit="0" vertical="center" wrapText="1"/>
    </xf>
    <xf borderId="8" fillId="4" fontId="28" numFmtId="0" xfId="0" applyAlignment="1" applyBorder="1" applyFont="1">
      <alignment horizontal="center" readingOrder="0" shrinkToFit="0" vertical="center" wrapText="1"/>
    </xf>
    <xf borderId="8" fillId="6" fontId="22" numFmtId="0" xfId="0" applyAlignment="1" applyBorder="1" applyFill="1" applyFont="1">
      <alignment readingOrder="0" shrinkToFit="0" vertical="center" wrapText="0"/>
    </xf>
    <xf borderId="8" fillId="6" fontId="6" numFmtId="10" xfId="0" applyAlignment="1" applyBorder="1" applyFont="1" applyNumberFormat="1">
      <alignment horizontal="center" readingOrder="0" shrinkToFit="0" vertical="center" wrapText="0"/>
    </xf>
    <xf borderId="8" fillId="6" fontId="22" numFmtId="10" xfId="0" applyAlignment="1" applyBorder="1" applyFont="1" applyNumberFormat="1">
      <alignment horizontal="center" readingOrder="0" shrinkToFit="0" vertical="center" wrapText="0"/>
    </xf>
    <xf borderId="8" fillId="6" fontId="6" numFmtId="10" xfId="0" applyAlignment="1" applyBorder="1" applyFont="1" applyNumberFormat="1">
      <alignment horizontal="right" readingOrder="0" shrinkToFit="0" vertical="center" wrapText="0"/>
    </xf>
    <xf borderId="8" fillId="6" fontId="6" numFmtId="0" xfId="0" applyAlignment="1" applyBorder="1" applyFont="1">
      <alignment readingOrder="0" shrinkToFit="0" vertical="center" wrapText="0"/>
    </xf>
    <xf borderId="5" fillId="3" fontId="0" numFmtId="0" xfId="0" applyAlignment="1" applyBorder="1" applyFont="1">
      <alignment readingOrder="0" shrinkToFit="0" wrapText="1"/>
    </xf>
    <xf borderId="1" fillId="3" fontId="0" numFmtId="0" xfId="0" applyAlignment="1" applyBorder="1" applyFont="1">
      <alignment readingOrder="0" shrinkToFit="0" wrapText="1"/>
    </xf>
    <xf borderId="22" fillId="3" fontId="6" numFmtId="0" xfId="0" applyAlignment="1" applyBorder="1" applyFont="1">
      <alignment readingOrder="0" shrinkToFit="0" vertical="center" wrapText="0"/>
    </xf>
    <xf borderId="8" fillId="3" fontId="6" numFmtId="10" xfId="0" applyAlignment="1" applyBorder="1" applyFont="1" applyNumberFormat="1">
      <alignment horizontal="center" readingOrder="0" shrinkToFit="0" vertical="center" wrapText="0"/>
    </xf>
    <xf borderId="8" fillId="3" fontId="22" numFmtId="10" xfId="0" applyAlignment="1" applyBorder="1" applyFont="1" applyNumberFormat="1">
      <alignment horizontal="center" readingOrder="0" shrinkToFit="0" vertical="center" wrapText="0"/>
    </xf>
    <xf borderId="8" fillId="3" fontId="6" numFmtId="10" xfId="0" applyAlignment="1" applyBorder="1" applyFont="1" applyNumberFormat="1">
      <alignment horizontal="right" readingOrder="0" shrinkToFit="0" vertical="center" wrapText="0"/>
    </xf>
    <xf borderId="8" fillId="3" fontId="6" numFmtId="0" xfId="0" applyAlignment="1" applyBorder="1" applyFont="1">
      <alignment readingOrder="0" shrinkToFit="0" vertical="center" wrapText="0"/>
    </xf>
    <xf borderId="0" fillId="3" fontId="6" numFmtId="0" xfId="0" applyAlignment="1" applyFont="1">
      <alignment readingOrder="0" shrinkToFit="0" vertical="center" wrapText="0"/>
    </xf>
    <xf borderId="0" fillId="3" fontId="6" numFmtId="10" xfId="0" applyAlignment="1" applyFont="1" applyNumberFormat="1">
      <alignment horizontal="center" readingOrder="0" shrinkToFit="0" vertical="center" wrapText="0"/>
    </xf>
    <xf borderId="0" fillId="3" fontId="6" numFmtId="10" xfId="0" applyAlignment="1" applyFont="1" applyNumberFormat="1">
      <alignment horizontal="right" readingOrder="0" shrinkToFit="0" vertical="center" wrapText="0"/>
    </xf>
    <xf borderId="0" fillId="7" fontId="19" numFmtId="0" xfId="0" applyAlignment="1" applyFill="1" applyFont="1">
      <alignment shrinkToFit="0" wrapText="0"/>
    </xf>
    <xf borderId="0" fillId="7" fontId="19" numFmtId="0" xfId="0" applyAlignment="1" applyFont="1">
      <alignment horizontal="center" shrinkToFit="0" wrapText="0"/>
    </xf>
    <xf borderId="0" fillId="3" fontId="29" numFmtId="164" xfId="0" applyAlignment="1" applyFont="1" applyNumberFormat="1">
      <alignment horizontal="center" readingOrder="0" shrinkToFit="0" vertical="bottom" wrapText="0"/>
    </xf>
    <xf borderId="0" fillId="3" fontId="6" numFmtId="0" xfId="0" applyAlignment="1" applyFont="1">
      <alignment readingOrder="0" vertical="bottom"/>
    </xf>
    <xf borderId="0" fillId="3" fontId="6" numFmtId="0" xfId="0" applyAlignment="1" applyFont="1">
      <alignment horizontal="center" shrinkToFit="0" vertical="bottom" wrapText="0"/>
    </xf>
    <xf borderId="0" fillId="3" fontId="6" numFmtId="17" xfId="0" applyAlignment="1" applyFont="1" applyNumberFormat="1">
      <alignment vertical="bottom"/>
    </xf>
    <xf borderId="0" fillId="3" fontId="6" numFmtId="0" xfId="0" applyAlignment="1" applyFont="1">
      <alignment horizontal="center" readingOrder="0" shrinkToFit="0" vertical="bottom" wrapText="0"/>
    </xf>
    <xf borderId="0" fillId="3" fontId="29" numFmtId="164" xfId="0" applyAlignment="1" applyFont="1" applyNumberFormat="1">
      <alignment horizontal="center" readingOrder="0" vertical="bottom"/>
    </xf>
    <xf borderId="0" fillId="3" fontId="6" numFmtId="0" xfId="0" applyAlignment="1" applyFont="1">
      <alignment horizontal="center" vertical="bottom"/>
    </xf>
    <xf borderId="0" fillId="3" fontId="6" numFmtId="0" xfId="0" applyAlignment="1" applyFont="1">
      <alignment vertical="bottom"/>
    </xf>
    <xf borderId="0" fillId="3" fontId="29" numFmtId="164" xfId="0" applyAlignment="1" applyFont="1" applyNumberFormat="1">
      <alignment horizontal="center" vertical="bottom"/>
    </xf>
    <xf borderId="0" fillId="3" fontId="6" numFmtId="169" xfId="0" applyAlignment="1" applyFont="1" applyNumberFormat="1">
      <alignment horizontal="center" vertical="bottom"/>
    </xf>
    <xf borderId="0" fillId="3" fontId="6" numFmtId="169" xfId="0" applyAlignment="1" applyFont="1" applyNumberFormat="1">
      <alignment horizontal="center" readingOrder="0" vertical="bottom"/>
    </xf>
    <xf borderId="0" fillId="3" fontId="29" numFmtId="166" xfId="0" applyAlignment="1" applyFont="1" applyNumberFormat="1">
      <alignment horizontal="center" readingOrder="0" vertical="bottom"/>
    </xf>
  </cellXfs>
  <cellStyles count="1">
    <cellStyle xfId="0" name="Normal" builtinId="0"/>
  </cellStyles>
  <dxfs count="2">
    <dxf>
      <font>
        <color rgb="FF008000"/>
      </font>
      <fill>
        <patternFill patternType="solid">
          <fgColor rgb="FFF2F2F2"/>
          <bgColor rgb="FFF2F2F2"/>
        </patternFill>
      </fill>
      <alignment shrinkToFit="0" wrapText="0"/>
      <border>
        <left/>
        <right/>
        <top/>
        <bottom/>
      </border>
    </dxf>
    <dxf>
      <font>
        <color rgb="FFFF0000"/>
      </font>
      <fill>
        <patternFill patternType="solid">
          <fgColor rgb="FFF2F2F2"/>
          <bgColor rgb="FFF2F2F2"/>
        </patternFill>
      </fill>
      <alignment shrinkToFit="0" wrapText="0"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1.5"/>
    <col customWidth="1" min="2" max="2" width="15.13"/>
    <col customWidth="1" min="3" max="3" width="9.13"/>
    <col customWidth="1" min="4" max="4" width="10.88"/>
    <col customWidth="1" min="5" max="5" width="11.5"/>
    <col customWidth="1" min="6" max="6" width="11.13"/>
    <col customWidth="1" min="7" max="7" width="10.5"/>
  </cols>
  <sheetData>
    <row r="1" ht="12.0" customHeight="1">
      <c r="A1" s="1" t="s">
        <v>0</v>
      </c>
      <c r="B1" s="2" t="s">
        <v>1</v>
      </c>
      <c r="C1" s="1" t="s">
        <v>2</v>
      </c>
      <c r="D1" s="3">
        <v>42370.0</v>
      </c>
      <c r="E1" s="1" t="s">
        <v>3</v>
      </c>
      <c r="F1" s="4" t="str">
        <f>HYPERLINK("https://www.eurocontrol.int/prudata/dashboard/metadata/average-horizontal-en-route-inefficiency/","Avg. horizontal en route inefficiency")</f>
        <v>Avg. horizontal en route inefficiency</v>
      </c>
      <c r="G1" s="5"/>
    </row>
    <row r="2" ht="12.0" customHeight="1">
      <c r="A2" s="6" t="s">
        <v>4</v>
      </c>
      <c r="B2" s="7">
        <v>45712.0</v>
      </c>
      <c r="C2" s="8" t="s">
        <v>5</v>
      </c>
      <c r="D2" s="9">
        <v>45688.0</v>
      </c>
      <c r="E2" s="6" t="s">
        <v>6</v>
      </c>
      <c r="F2" s="10" t="s">
        <v>7</v>
      </c>
      <c r="G2" s="11"/>
    </row>
    <row r="3" ht="12.0" customHeight="1">
      <c r="A3" s="12"/>
      <c r="B3" s="13"/>
      <c r="C3" s="14" t="s">
        <v>8</v>
      </c>
      <c r="D3" s="14" t="s">
        <v>8</v>
      </c>
      <c r="E3" s="14" t="s">
        <v>8</v>
      </c>
      <c r="F3" s="14" t="s">
        <v>8</v>
      </c>
      <c r="G3" s="14" t="s">
        <v>9</v>
      </c>
    </row>
    <row r="4" ht="13.5" customHeight="1">
      <c r="A4" s="15" t="s">
        <v>8</v>
      </c>
      <c r="B4" s="16"/>
      <c r="C4" s="17"/>
      <c r="D4" s="18" t="s">
        <v>10</v>
      </c>
      <c r="E4" s="19"/>
      <c r="F4" s="19"/>
      <c r="G4" s="20"/>
    </row>
    <row r="5" ht="38.25" customHeight="1">
      <c r="A5" s="21" t="s">
        <v>11</v>
      </c>
      <c r="B5" s="22" t="s">
        <v>12</v>
      </c>
      <c r="C5" s="23" t="s">
        <v>13</v>
      </c>
      <c r="D5" s="23" t="s">
        <v>14</v>
      </c>
      <c r="E5" s="23" t="s">
        <v>15</v>
      </c>
      <c r="F5" s="23" t="s">
        <v>16</v>
      </c>
      <c r="G5" s="23" t="s">
        <v>17</v>
      </c>
    </row>
    <row r="6" ht="12.0" customHeight="1">
      <c r="A6" s="24" t="s">
        <v>18</v>
      </c>
      <c r="B6" s="25" t="s">
        <v>19</v>
      </c>
      <c r="C6" s="26">
        <v>42400.0</v>
      </c>
      <c r="D6" s="27">
        <v>0.0472</v>
      </c>
      <c r="E6" s="24"/>
      <c r="F6" s="27">
        <v>0.0271</v>
      </c>
      <c r="G6" s="28"/>
    </row>
    <row r="7" ht="12.0" customHeight="1">
      <c r="A7" s="24" t="s">
        <v>18</v>
      </c>
      <c r="B7" s="25" t="s">
        <v>20</v>
      </c>
      <c r="C7" s="26">
        <v>42766.0</v>
      </c>
      <c r="D7" s="27">
        <v>0.0473</v>
      </c>
      <c r="E7" s="27"/>
      <c r="F7" s="27">
        <v>0.0283</v>
      </c>
      <c r="G7" s="28"/>
    </row>
    <row r="8" ht="12.0" customHeight="1">
      <c r="A8" s="24" t="s">
        <v>18</v>
      </c>
      <c r="B8" s="25" t="s">
        <v>21</v>
      </c>
      <c r="C8" s="26">
        <v>43131.0</v>
      </c>
      <c r="D8" s="27">
        <v>0.0456</v>
      </c>
      <c r="E8" s="27"/>
      <c r="F8" s="27">
        <v>0.0268</v>
      </c>
      <c r="G8" s="28"/>
    </row>
    <row r="9" ht="12.75" customHeight="1">
      <c r="A9" s="24" t="s">
        <v>18</v>
      </c>
      <c r="B9" s="29" t="s">
        <v>22</v>
      </c>
      <c r="C9" s="26">
        <v>43496.0</v>
      </c>
      <c r="D9" s="27">
        <v>0.0456</v>
      </c>
      <c r="E9" s="27"/>
      <c r="F9" s="27">
        <v>0.0273</v>
      </c>
      <c r="G9" s="28"/>
    </row>
    <row r="10" ht="12.75" customHeight="1">
      <c r="A10" s="24" t="s">
        <v>18</v>
      </c>
      <c r="B10" s="25" t="s">
        <v>23</v>
      </c>
      <c r="C10" s="26">
        <v>40209.0</v>
      </c>
      <c r="D10" s="27">
        <v>0.0453</v>
      </c>
      <c r="E10" s="30">
        <v>0.0418</v>
      </c>
      <c r="F10" s="27">
        <v>0.0285</v>
      </c>
      <c r="G10" s="28"/>
    </row>
    <row r="11" ht="12.75" customHeight="1">
      <c r="A11" s="24" t="s">
        <v>18</v>
      </c>
      <c r="B11" s="25" t="s">
        <v>24</v>
      </c>
      <c r="C11" s="26">
        <v>44227.0</v>
      </c>
      <c r="D11" s="27">
        <v>0.0437</v>
      </c>
      <c r="E11" s="27">
        <v>0.0396</v>
      </c>
      <c r="F11" s="27">
        <v>0.0247</v>
      </c>
      <c r="G11" s="28"/>
    </row>
    <row r="12" ht="12.75" customHeight="1">
      <c r="A12" s="24" t="s">
        <v>18</v>
      </c>
      <c r="B12" s="25" t="s">
        <v>25</v>
      </c>
      <c r="C12" s="26">
        <v>44592.0</v>
      </c>
      <c r="D12" s="27">
        <v>0.0425</v>
      </c>
      <c r="E12" s="27">
        <v>0.0395</v>
      </c>
      <c r="F12" s="27">
        <v>0.0259</v>
      </c>
      <c r="G12" s="28"/>
    </row>
    <row r="13" ht="12.75" customHeight="1">
      <c r="A13" s="24" t="s">
        <v>18</v>
      </c>
      <c r="B13" s="25" t="s">
        <v>26</v>
      </c>
      <c r="C13" s="26">
        <v>44957.0</v>
      </c>
      <c r="D13" s="27">
        <v>0.0455</v>
      </c>
      <c r="E13" s="27">
        <v>0.0436</v>
      </c>
      <c r="F13" s="27">
        <v>0.0297</v>
      </c>
      <c r="G13" s="28"/>
    </row>
    <row r="14" ht="12.75" customHeight="1">
      <c r="A14" s="24" t="s">
        <v>18</v>
      </c>
      <c r="B14" s="25" t="s">
        <v>27</v>
      </c>
      <c r="C14" s="26">
        <v>45322.0</v>
      </c>
      <c r="D14" s="27">
        <v>0.0447</v>
      </c>
      <c r="E14" s="27">
        <v>0.0428</v>
      </c>
      <c r="F14" s="27">
        <v>0.0299</v>
      </c>
      <c r="G14" s="28"/>
    </row>
    <row r="15" ht="12.75" customHeight="1">
      <c r="A15" s="24" t="s">
        <v>28</v>
      </c>
      <c r="B15" s="25" t="s">
        <v>29</v>
      </c>
      <c r="C15" s="26">
        <v>45688.0</v>
      </c>
      <c r="D15" s="27">
        <v>0.0434</v>
      </c>
      <c r="E15" s="27">
        <v>0.0419</v>
      </c>
      <c r="F15" s="27">
        <v>0.0296</v>
      </c>
      <c r="G15" s="28">
        <v>0.028</v>
      </c>
    </row>
    <row r="16" ht="12.75" customHeight="1">
      <c r="A16" s="24" t="s">
        <v>28</v>
      </c>
      <c r="B16" s="25" t="s">
        <v>30</v>
      </c>
      <c r="C16" s="26"/>
      <c r="D16" s="27"/>
      <c r="E16" s="27"/>
      <c r="F16" s="27"/>
      <c r="G16" s="28">
        <v>0.0275</v>
      </c>
    </row>
    <row r="17" ht="12.75" customHeight="1">
      <c r="A17" s="24" t="s">
        <v>28</v>
      </c>
      <c r="B17" s="25" t="s">
        <v>31</v>
      </c>
      <c r="C17" s="26"/>
      <c r="D17" s="27"/>
      <c r="E17" s="27"/>
      <c r="F17" s="27"/>
      <c r="G17" s="28">
        <v>0.0271</v>
      </c>
    </row>
    <row r="18" ht="12.75" customHeight="1">
      <c r="A18" s="24" t="s">
        <v>28</v>
      </c>
      <c r="B18" s="25" t="s">
        <v>32</v>
      </c>
      <c r="C18" s="26"/>
      <c r="D18" s="27"/>
      <c r="E18" s="27"/>
      <c r="F18" s="27"/>
      <c r="G18" s="28">
        <v>0.0268</v>
      </c>
    </row>
    <row r="19" ht="12.75" customHeight="1">
      <c r="A19" s="24" t="s">
        <v>28</v>
      </c>
      <c r="B19" s="25" t="s">
        <v>33</v>
      </c>
      <c r="C19" s="26"/>
      <c r="D19" s="27"/>
      <c r="E19" s="27"/>
      <c r="F19" s="27"/>
      <c r="G19" s="28">
        <v>0.0266</v>
      </c>
    </row>
  </sheetData>
  <mergeCells count="1">
    <mergeCell ref="D4:G4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5.13" defaultRowHeight="15.0"/>
  <cols>
    <col customWidth="1" min="1" max="1" width="11.5"/>
    <col customWidth="1" min="2" max="2" width="16.13"/>
    <col customWidth="1" min="3" max="3" width="15.38"/>
    <col customWidth="1" min="4" max="4" width="13.75"/>
    <col customWidth="1" min="5" max="5" width="9.38"/>
    <col customWidth="1" min="6" max="6" width="24.0"/>
  </cols>
  <sheetData>
    <row r="1" ht="12.75" customHeight="1">
      <c r="A1" s="31" t="s">
        <v>0</v>
      </c>
      <c r="B1" s="32" t="s">
        <v>1</v>
      </c>
      <c r="C1" s="31" t="s">
        <v>2</v>
      </c>
      <c r="D1" s="33">
        <v>43466.0</v>
      </c>
      <c r="E1" s="31" t="s">
        <v>3</v>
      </c>
      <c r="F1" s="34" t="str">
        <f>HYPERLINK("https://www.eurocontrol.int/prudata/dashboard/metadata/average-horizontal-en-route-inefficiency/","Avg. horizontal en route inefficiency")</f>
        <v>Avg. horizontal en route inefficiency</v>
      </c>
    </row>
    <row r="2" ht="12.75" customHeight="1">
      <c r="A2" s="35" t="s">
        <v>4</v>
      </c>
      <c r="B2" s="36">
        <f>FLT_EFF_YY!B2</f>
        <v>45712</v>
      </c>
      <c r="C2" s="8" t="s">
        <v>5</v>
      </c>
      <c r="D2" s="9">
        <f>FLT_EFF_YY!D2</f>
        <v>45688</v>
      </c>
      <c r="E2" s="35" t="s">
        <v>6</v>
      </c>
      <c r="F2" s="37" t="s">
        <v>7</v>
      </c>
    </row>
    <row r="3" ht="13.5" customHeight="1">
      <c r="A3" s="38"/>
      <c r="B3" s="39"/>
      <c r="C3" s="38"/>
      <c r="D3" s="38"/>
      <c r="E3" s="38"/>
      <c r="F3" s="40"/>
    </row>
    <row r="4" ht="18.0" customHeight="1">
      <c r="A4" s="41" t="s">
        <v>11</v>
      </c>
      <c r="B4" s="42" t="s">
        <v>18</v>
      </c>
      <c r="C4" s="43"/>
      <c r="D4" s="44"/>
      <c r="E4" s="45"/>
      <c r="F4" s="46" t="s">
        <v>8</v>
      </c>
    </row>
    <row r="5" ht="25.5" customHeight="1">
      <c r="A5" s="47" t="s">
        <v>34</v>
      </c>
      <c r="B5" s="48" t="s">
        <v>14</v>
      </c>
      <c r="C5" s="48" t="s">
        <v>15</v>
      </c>
      <c r="D5" s="48" t="s">
        <v>16</v>
      </c>
      <c r="E5" s="49" t="s">
        <v>35</v>
      </c>
    </row>
    <row r="6">
      <c r="A6" s="50" t="s">
        <v>36</v>
      </c>
      <c r="B6" s="51">
        <v>0.0456</v>
      </c>
      <c r="C6" s="52"/>
      <c r="D6" s="51">
        <v>0.0273</v>
      </c>
      <c r="E6" s="53">
        <v>1.0</v>
      </c>
    </row>
    <row r="7">
      <c r="A7" s="54" t="s">
        <v>37</v>
      </c>
      <c r="B7" s="55">
        <v>0.0456</v>
      </c>
      <c r="C7" s="55"/>
      <c r="D7" s="55">
        <v>0.0274</v>
      </c>
      <c r="E7" s="53">
        <v>1.0</v>
      </c>
    </row>
    <row r="8">
      <c r="A8" s="54" t="s">
        <v>38</v>
      </c>
      <c r="B8" s="55">
        <v>0.0455</v>
      </c>
      <c r="C8" s="55"/>
      <c r="D8" s="55">
        <v>0.0275</v>
      </c>
      <c r="E8" s="53">
        <v>1.0</v>
      </c>
    </row>
    <row r="9">
      <c r="A9" s="54" t="s">
        <v>39</v>
      </c>
      <c r="B9" s="55">
        <v>0.0454</v>
      </c>
      <c r="C9" s="55"/>
      <c r="D9" s="55">
        <v>0.0275</v>
      </c>
      <c r="E9" s="53">
        <v>1.0</v>
      </c>
    </row>
    <row r="10">
      <c r="A10" s="54" t="s">
        <v>40</v>
      </c>
      <c r="B10" s="55">
        <v>0.0454</v>
      </c>
      <c r="C10" s="55"/>
      <c r="D10" s="55">
        <v>0.0275</v>
      </c>
      <c r="E10" s="53">
        <v>1.0</v>
      </c>
    </row>
    <row r="11">
      <c r="A11" s="54" t="s">
        <v>41</v>
      </c>
      <c r="B11" s="55">
        <v>0.0453</v>
      </c>
      <c r="C11" s="55"/>
      <c r="D11" s="56">
        <v>0.0276</v>
      </c>
      <c r="E11" s="53">
        <v>1.0</v>
      </c>
    </row>
    <row r="12">
      <c r="A12" s="54" t="s">
        <v>42</v>
      </c>
      <c r="B12" s="55">
        <v>0.0453</v>
      </c>
      <c r="C12" s="55"/>
      <c r="D12" s="56">
        <v>0.0278</v>
      </c>
      <c r="E12" s="53">
        <v>1.0</v>
      </c>
    </row>
    <row r="13">
      <c r="A13" s="54" t="s">
        <v>43</v>
      </c>
      <c r="B13" s="55">
        <v>0.0453</v>
      </c>
      <c r="C13" s="55"/>
      <c r="D13" s="56">
        <v>0.028</v>
      </c>
      <c r="E13" s="53">
        <v>1.0</v>
      </c>
    </row>
    <row r="14">
      <c r="A14" s="54" t="s">
        <v>44</v>
      </c>
      <c r="B14" s="55">
        <v>0.0453</v>
      </c>
      <c r="C14" s="55"/>
      <c r="D14" s="56">
        <v>0.0281</v>
      </c>
      <c r="E14" s="53">
        <v>1.0</v>
      </c>
    </row>
    <row r="15">
      <c r="A15" s="54" t="s">
        <v>45</v>
      </c>
      <c r="B15" s="55">
        <v>0.0453</v>
      </c>
      <c r="C15" s="55"/>
      <c r="D15" s="56">
        <v>0.0283</v>
      </c>
      <c r="E15" s="53">
        <v>1.0</v>
      </c>
    </row>
    <row r="16">
      <c r="A16" s="54" t="s">
        <v>46</v>
      </c>
      <c r="B16" s="57">
        <v>0.0452</v>
      </c>
      <c r="C16" s="55"/>
      <c r="D16" s="56">
        <v>0.0283</v>
      </c>
      <c r="E16" s="53">
        <v>1.0</v>
      </c>
    </row>
    <row r="17">
      <c r="A17" s="58" t="s">
        <v>47</v>
      </c>
      <c r="B17" s="59">
        <v>0.0453</v>
      </c>
      <c r="C17" s="55"/>
      <c r="D17" s="60">
        <v>0.0284</v>
      </c>
      <c r="E17" s="53">
        <v>1.0</v>
      </c>
    </row>
    <row r="18">
      <c r="A18" s="50" t="s">
        <v>48</v>
      </c>
      <c r="B18" s="51">
        <v>0.0453</v>
      </c>
      <c r="C18" s="51">
        <v>0.0418</v>
      </c>
      <c r="D18" s="51">
        <v>0.0285</v>
      </c>
      <c r="E18" s="53">
        <v>1.0</v>
      </c>
    </row>
    <row r="19">
      <c r="A19" s="54" t="s">
        <v>49</v>
      </c>
      <c r="B19" s="55">
        <v>0.0452</v>
      </c>
      <c r="C19" s="55">
        <v>0.0417</v>
      </c>
      <c r="D19" s="55">
        <v>0.0285</v>
      </c>
      <c r="E19" s="53">
        <v>1.0</v>
      </c>
    </row>
    <row r="20">
      <c r="A20" s="54" t="s">
        <v>50</v>
      </c>
      <c r="B20" s="55">
        <v>0.0451</v>
      </c>
      <c r="C20" s="55">
        <v>0.0416</v>
      </c>
      <c r="D20" s="55">
        <v>0.0283</v>
      </c>
      <c r="E20" s="53">
        <v>1.0</v>
      </c>
    </row>
    <row r="21">
      <c r="A21" s="54" t="s">
        <v>51</v>
      </c>
      <c r="B21" s="55">
        <v>0.0451</v>
      </c>
      <c r="C21" s="55">
        <v>0.0415</v>
      </c>
      <c r="D21" s="55">
        <v>0.0283</v>
      </c>
      <c r="E21" s="53">
        <v>1.0</v>
      </c>
    </row>
    <row r="22">
      <c r="A22" s="54" t="s">
        <v>52</v>
      </c>
      <c r="B22" s="55">
        <v>0.0449</v>
      </c>
      <c r="C22" s="61">
        <v>0.0413</v>
      </c>
      <c r="D22" s="55">
        <v>0.0281</v>
      </c>
      <c r="E22" s="53">
        <v>1.0</v>
      </c>
    </row>
    <row r="23">
      <c r="A23" s="54" t="s">
        <v>53</v>
      </c>
      <c r="B23" s="55">
        <v>0.0448</v>
      </c>
      <c r="C23" s="61">
        <v>0.0411</v>
      </c>
      <c r="D23" s="56">
        <v>0.0277</v>
      </c>
      <c r="E23" s="53">
        <v>1.0</v>
      </c>
    </row>
    <row r="24">
      <c r="A24" s="54" t="s">
        <v>54</v>
      </c>
      <c r="B24" s="56">
        <v>0.0446</v>
      </c>
      <c r="C24" s="62">
        <v>0.0409</v>
      </c>
      <c r="D24" s="56">
        <v>0.0272</v>
      </c>
      <c r="E24" s="53">
        <v>1.0</v>
      </c>
    </row>
    <row r="25">
      <c r="A25" s="54" t="s">
        <v>55</v>
      </c>
      <c r="B25" s="56">
        <v>0.0444</v>
      </c>
      <c r="C25" s="62">
        <v>0.0407</v>
      </c>
      <c r="D25" s="56">
        <v>0.0268</v>
      </c>
      <c r="E25" s="53">
        <v>1.0</v>
      </c>
    </row>
    <row r="26">
      <c r="A26" s="54" t="s">
        <v>56</v>
      </c>
      <c r="B26" s="55">
        <v>0.0442</v>
      </c>
      <c r="C26" s="61">
        <v>0.0404</v>
      </c>
      <c r="D26" s="56">
        <v>0.0263</v>
      </c>
      <c r="E26" s="53">
        <v>1.0</v>
      </c>
    </row>
    <row r="27">
      <c r="A27" s="54" t="s">
        <v>57</v>
      </c>
      <c r="B27" s="55">
        <v>0.044</v>
      </c>
      <c r="C27" s="61">
        <v>0.0401</v>
      </c>
      <c r="D27" s="56">
        <v>0.0258</v>
      </c>
      <c r="E27" s="53">
        <v>1.0</v>
      </c>
    </row>
    <row r="28">
      <c r="A28" s="54" t="s">
        <v>58</v>
      </c>
      <c r="B28" s="57">
        <v>0.044</v>
      </c>
      <c r="C28" s="63">
        <v>0.04</v>
      </c>
      <c r="D28" s="56">
        <v>0.0255</v>
      </c>
      <c r="E28" s="53">
        <v>1.0</v>
      </c>
    </row>
    <row r="29">
      <c r="A29" s="58" t="s">
        <v>59</v>
      </c>
      <c r="B29" s="59">
        <v>0.0438</v>
      </c>
      <c r="C29" s="64">
        <v>0.0398</v>
      </c>
      <c r="D29" s="60">
        <v>0.0251</v>
      </c>
      <c r="E29" s="53">
        <v>1.0</v>
      </c>
    </row>
    <row r="30">
      <c r="A30" s="50" t="s">
        <v>60</v>
      </c>
      <c r="B30" s="51">
        <v>0.0437</v>
      </c>
      <c r="C30" s="65">
        <v>0.0396</v>
      </c>
      <c r="D30" s="51">
        <v>0.0247</v>
      </c>
      <c r="E30" s="53">
        <v>1.0</v>
      </c>
    </row>
    <row r="31">
      <c r="A31" s="54" t="s">
        <v>61</v>
      </c>
      <c r="B31" s="55">
        <v>0.0436</v>
      </c>
      <c r="C31" s="61">
        <v>0.0394</v>
      </c>
      <c r="D31" s="55">
        <v>0.0242</v>
      </c>
      <c r="E31" s="53">
        <v>1.0</v>
      </c>
    </row>
    <row r="32">
      <c r="A32" s="54" t="s">
        <v>62</v>
      </c>
      <c r="B32" s="55">
        <v>0.0436</v>
      </c>
      <c r="C32" s="61">
        <v>0.0394</v>
      </c>
      <c r="D32" s="55">
        <v>0.0241</v>
      </c>
      <c r="E32" s="53">
        <v>1.0</v>
      </c>
    </row>
    <row r="33">
      <c r="A33" s="54" t="s">
        <v>63</v>
      </c>
      <c r="B33" s="55">
        <v>0.0435</v>
      </c>
      <c r="C33" s="61">
        <v>0.0394</v>
      </c>
      <c r="D33" s="55">
        <v>0.0241</v>
      </c>
      <c r="E33" s="53">
        <v>1.0</v>
      </c>
    </row>
    <row r="34">
      <c r="A34" s="54" t="s">
        <v>64</v>
      </c>
      <c r="B34" s="55">
        <v>0.0435</v>
      </c>
      <c r="C34" s="61">
        <v>0.0396</v>
      </c>
      <c r="D34" s="55">
        <v>0.0243</v>
      </c>
      <c r="E34" s="53">
        <v>1.0</v>
      </c>
    </row>
    <row r="35">
      <c r="A35" s="54" t="s">
        <v>65</v>
      </c>
      <c r="B35" s="55">
        <v>0.0435</v>
      </c>
      <c r="C35" s="61">
        <v>0.0397</v>
      </c>
      <c r="D35" s="56">
        <v>0.0246</v>
      </c>
      <c r="E35" s="53">
        <v>1.0</v>
      </c>
    </row>
    <row r="36">
      <c r="A36" s="54" t="s">
        <v>66</v>
      </c>
      <c r="B36" s="55">
        <v>0.0433</v>
      </c>
      <c r="C36" s="61">
        <v>0.0397</v>
      </c>
      <c r="D36" s="56">
        <v>0.0251</v>
      </c>
      <c r="E36" s="53">
        <v>1.0</v>
      </c>
    </row>
    <row r="37">
      <c r="A37" s="54" t="s">
        <v>67</v>
      </c>
      <c r="B37" s="55">
        <v>0.043</v>
      </c>
      <c r="C37" s="61">
        <v>0.0395</v>
      </c>
      <c r="D37" s="56">
        <v>0.0253</v>
      </c>
      <c r="E37" s="53">
        <v>1.0</v>
      </c>
    </row>
    <row r="38">
      <c r="A38" s="54" t="s">
        <v>68</v>
      </c>
      <c r="B38" s="55">
        <v>0.0429</v>
      </c>
      <c r="C38" s="61">
        <v>0.0395</v>
      </c>
      <c r="D38" s="56">
        <v>0.0255</v>
      </c>
      <c r="E38" s="53">
        <v>1.0</v>
      </c>
    </row>
    <row r="39">
      <c r="A39" s="54" t="s">
        <v>69</v>
      </c>
      <c r="B39" s="55">
        <v>0.0427</v>
      </c>
      <c r="C39" s="61">
        <v>0.0395</v>
      </c>
      <c r="D39" s="56">
        <v>0.0257</v>
      </c>
      <c r="E39" s="53">
        <v>1.0</v>
      </c>
    </row>
    <row r="40">
      <c r="A40" s="54" t="s">
        <v>70</v>
      </c>
      <c r="B40" s="57">
        <v>0.0427</v>
      </c>
      <c r="C40" s="63">
        <v>0.0396</v>
      </c>
      <c r="D40" s="56">
        <v>0.0259</v>
      </c>
      <c r="E40" s="53">
        <v>1.0</v>
      </c>
    </row>
    <row r="41">
      <c r="A41" s="58" t="s">
        <v>71</v>
      </c>
      <c r="B41" s="59">
        <v>0.0426</v>
      </c>
      <c r="C41" s="64">
        <v>0.0396</v>
      </c>
      <c r="D41" s="60">
        <v>0.0259</v>
      </c>
      <c r="E41" s="53">
        <v>1.0</v>
      </c>
    </row>
    <row r="42">
      <c r="A42" s="50" t="s">
        <v>72</v>
      </c>
      <c r="B42" s="51">
        <v>0.0425</v>
      </c>
      <c r="C42" s="65">
        <v>0.0395</v>
      </c>
      <c r="D42" s="51">
        <v>0.0259</v>
      </c>
      <c r="E42" s="53">
        <v>1.0</v>
      </c>
    </row>
    <row r="43">
      <c r="A43" s="54" t="s">
        <v>73</v>
      </c>
      <c r="B43" s="55">
        <v>0.0426</v>
      </c>
      <c r="C43" s="61">
        <v>0.0397</v>
      </c>
      <c r="D43" s="55">
        <v>0.026</v>
      </c>
      <c r="E43" s="53">
        <v>1.0</v>
      </c>
    </row>
    <row r="44">
      <c r="A44" s="54" t="s">
        <v>74</v>
      </c>
      <c r="B44" s="55">
        <v>0.0428</v>
      </c>
      <c r="C44" s="55">
        <v>0.04</v>
      </c>
      <c r="D44" s="55">
        <v>0.0264</v>
      </c>
      <c r="E44" s="53">
        <v>1.0</v>
      </c>
    </row>
    <row r="45">
      <c r="A45" s="54" t="s">
        <v>75</v>
      </c>
      <c r="B45" s="55">
        <v>0.0432</v>
      </c>
      <c r="C45" s="61">
        <v>0.0405</v>
      </c>
      <c r="D45" s="55">
        <v>0.0268</v>
      </c>
      <c r="E45" s="53">
        <v>1.0</v>
      </c>
    </row>
    <row r="46">
      <c r="A46" s="54" t="s">
        <v>76</v>
      </c>
      <c r="B46" s="55">
        <v>0.0436</v>
      </c>
      <c r="C46" s="61">
        <v>0.041</v>
      </c>
      <c r="D46" s="55">
        <v>0.0274</v>
      </c>
      <c r="E46" s="53">
        <v>1.0</v>
      </c>
    </row>
    <row r="47">
      <c r="A47" s="54" t="s">
        <v>77</v>
      </c>
      <c r="B47" s="55">
        <v>0.0441</v>
      </c>
      <c r="C47" s="61">
        <v>0.0416</v>
      </c>
      <c r="D47" s="56">
        <v>0.0279</v>
      </c>
      <c r="E47" s="53">
        <v>1.0</v>
      </c>
    </row>
    <row r="48">
      <c r="A48" s="54" t="s">
        <v>78</v>
      </c>
      <c r="B48" s="55">
        <v>0.0444</v>
      </c>
      <c r="C48" s="61">
        <v>0.042</v>
      </c>
      <c r="D48" s="56">
        <v>0.0282</v>
      </c>
      <c r="E48" s="53">
        <v>1.0</v>
      </c>
    </row>
    <row r="49">
      <c r="A49" s="54" t="s">
        <v>79</v>
      </c>
      <c r="B49" s="55">
        <v>0.0447</v>
      </c>
      <c r="C49" s="61">
        <v>0.0424</v>
      </c>
      <c r="D49" s="56">
        <v>0.0287</v>
      </c>
      <c r="E49" s="53">
        <v>1.0</v>
      </c>
    </row>
    <row r="50">
      <c r="A50" s="54" t="s">
        <v>80</v>
      </c>
      <c r="B50" s="55">
        <v>0.045</v>
      </c>
      <c r="C50" s="61">
        <v>0.0428</v>
      </c>
      <c r="D50" s="56">
        <v>0.0291</v>
      </c>
      <c r="E50" s="53">
        <v>1.0</v>
      </c>
    </row>
    <row r="51">
      <c r="A51" s="54" t="s">
        <v>81</v>
      </c>
      <c r="B51" s="55">
        <v>0.0452</v>
      </c>
      <c r="C51" s="61">
        <v>0.0431</v>
      </c>
      <c r="D51" s="56">
        <v>0.0293</v>
      </c>
      <c r="E51" s="53">
        <v>1.0</v>
      </c>
    </row>
    <row r="52">
      <c r="A52" s="54" t="s">
        <v>82</v>
      </c>
      <c r="B52" s="57">
        <v>0.0453</v>
      </c>
      <c r="C52" s="63">
        <v>0.0433</v>
      </c>
      <c r="D52" s="56">
        <v>0.0295</v>
      </c>
      <c r="E52" s="53">
        <v>1.0</v>
      </c>
    </row>
    <row r="53">
      <c r="A53" s="58" t="s">
        <v>83</v>
      </c>
      <c r="B53" s="59">
        <v>0.0454</v>
      </c>
      <c r="C53" s="64">
        <v>0.0434</v>
      </c>
      <c r="D53" s="60">
        <v>0.0296</v>
      </c>
      <c r="E53" s="53">
        <v>1.0</v>
      </c>
    </row>
    <row r="54">
      <c r="A54" s="50" t="s">
        <v>84</v>
      </c>
      <c r="B54" s="51">
        <v>0.0455</v>
      </c>
      <c r="C54" s="65">
        <v>0.0436</v>
      </c>
      <c r="D54" s="51">
        <v>0.0297</v>
      </c>
      <c r="E54" s="53">
        <v>1.0</v>
      </c>
    </row>
    <row r="55">
      <c r="A55" s="54" t="s">
        <v>85</v>
      </c>
      <c r="B55" s="55">
        <v>0.0456</v>
      </c>
      <c r="C55" s="61">
        <v>0.0437</v>
      </c>
      <c r="D55" s="55">
        <v>0.0298</v>
      </c>
      <c r="E55" s="53">
        <v>1.0</v>
      </c>
    </row>
    <row r="56">
      <c r="A56" s="54" t="s">
        <v>86</v>
      </c>
      <c r="B56" s="55">
        <v>0.0456</v>
      </c>
      <c r="C56" s="61">
        <v>0.0438</v>
      </c>
      <c r="D56" s="55">
        <v>0.0299</v>
      </c>
      <c r="E56" s="53">
        <v>1.0</v>
      </c>
    </row>
    <row r="57">
      <c r="A57" s="54" t="s">
        <v>87</v>
      </c>
      <c r="B57" s="55">
        <v>0.0456</v>
      </c>
      <c r="C57" s="61">
        <v>0.0438</v>
      </c>
      <c r="D57" s="55">
        <v>0.0299</v>
      </c>
      <c r="E57" s="53">
        <v>1.0</v>
      </c>
    </row>
    <row r="58">
      <c r="A58" s="54" t="s">
        <v>88</v>
      </c>
      <c r="B58" s="55">
        <v>0.0454</v>
      </c>
      <c r="C58" s="61">
        <v>0.0436</v>
      </c>
      <c r="D58" s="55">
        <v>0.0299</v>
      </c>
      <c r="E58" s="53">
        <v>1.0</v>
      </c>
    </row>
    <row r="59">
      <c r="A59" s="54" t="s">
        <v>89</v>
      </c>
      <c r="B59" s="55">
        <v>0.0452</v>
      </c>
      <c r="C59" s="61">
        <v>0.0434</v>
      </c>
      <c r="D59" s="56">
        <v>0.0298</v>
      </c>
      <c r="E59" s="53">
        <v>1.0</v>
      </c>
    </row>
    <row r="60">
      <c r="A60" s="54" t="s">
        <v>90</v>
      </c>
      <c r="B60" s="55">
        <v>0.0451</v>
      </c>
      <c r="C60" s="61">
        <v>0.0433</v>
      </c>
      <c r="D60" s="56">
        <v>0.0299</v>
      </c>
      <c r="E60" s="53">
        <v>1.0</v>
      </c>
    </row>
    <row r="61">
      <c r="A61" s="54" t="s">
        <v>91</v>
      </c>
      <c r="B61" s="55">
        <v>0.045</v>
      </c>
      <c r="C61" s="61">
        <v>0.0432</v>
      </c>
      <c r="D61" s="56">
        <v>0.0299</v>
      </c>
      <c r="E61" s="53">
        <v>1.0</v>
      </c>
    </row>
    <row r="62">
      <c r="A62" s="54" t="s">
        <v>92</v>
      </c>
      <c r="B62" s="55">
        <v>0.0448</v>
      </c>
      <c r="C62" s="61">
        <v>0.043</v>
      </c>
      <c r="D62" s="56">
        <v>0.0298</v>
      </c>
      <c r="E62" s="53">
        <v>1.0</v>
      </c>
    </row>
    <row r="63">
      <c r="A63" s="54" t="s">
        <v>93</v>
      </c>
      <c r="B63" s="55">
        <v>0.0448</v>
      </c>
      <c r="C63" s="61">
        <v>0.043</v>
      </c>
      <c r="D63" s="56">
        <v>0.0298</v>
      </c>
      <c r="E63" s="53">
        <v>1.0</v>
      </c>
    </row>
    <row r="64">
      <c r="A64" s="54" t="s">
        <v>94</v>
      </c>
      <c r="B64" s="57">
        <v>0.0448</v>
      </c>
      <c r="C64" s="63">
        <v>0.0429</v>
      </c>
      <c r="D64" s="56">
        <v>0.0299</v>
      </c>
      <c r="E64" s="53">
        <v>1.0</v>
      </c>
    </row>
    <row r="65">
      <c r="A65" s="58" t="s">
        <v>95</v>
      </c>
      <c r="B65" s="59">
        <v>0.0448</v>
      </c>
      <c r="C65" s="64">
        <v>0.0429</v>
      </c>
      <c r="D65" s="60">
        <v>0.0299</v>
      </c>
      <c r="E65" s="53">
        <v>1.0</v>
      </c>
    </row>
    <row r="66">
      <c r="A66" s="50" t="s">
        <v>96</v>
      </c>
      <c r="B66" s="51">
        <v>0.0447</v>
      </c>
      <c r="C66" s="65">
        <v>0.0428</v>
      </c>
      <c r="D66" s="51">
        <v>0.0299</v>
      </c>
      <c r="E66" s="53">
        <v>1.0</v>
      </c>
    </row>
    <row r="67">
      <c r="A67" s="54" t="s">
        <v>97</v>
      </c>
      <c r="B67" s="55">
        <v>0.0446</v>
      </c>
      <c r="C67" s="61">
        <v>0.0427</v>
      </c>
      <c r="D67" s="55">
        <v>0.0298</v>
      </c>
      <c r="E67" s="53">
        <v>1.0</v>
      </c>
    </row>
    <row r="68">
      <c r="A68" s="54" t="s">
        <v>98</v>
      </c>
      <c r="B68" s="55">
        <v>0.0443</v>
      </c>
      <c r="C68" s="61">
        <v>0.0425</v>
      </c>
      <c r="D68" s="55">
        <v>0.0296</v>
      </c>
      <c r="E68" s="53">
        <v>1.0</v>
      </c>
    </row>
    <row r="69">
      <c r="A69" s="54" t="s">
        <v>99</v>
      </c>
      <c r="B69" s="55">
        <v>0.0441</v>
      </c>
      <c r="C69" s="61">
        <v>0.0423</v>
      </c>
      <c r="D69" s="55">
        <v>0.0296</v>
      </c>
      <c r="E69" s="53">
        <v>1.0</v>
      </c>
    </row>
    <row r="70">
      <c r="A70" s="54" t="s">
        <v>100</v>
      </c>
      <c r="B70" s="55">
        <v>0.044</v>
      </c>
      <c r="C70" s="61">
        <v>0.0422</v>
      </c>
      <c r="D70" s="55">
        <v>0.0295</v>
      </c>
      <c r="E70" s="53">
        <v>1.0</v>
      </c>
    </row>
    <row r="71">
      <c r="A71" s="54" t="s">
        <v>101</v>
      </c>
      <c r="B71" s="55">
        <v>0.0439</v>
      </c>
      <c r="C71" s="61">
        <v>0.0422</v>
      </c>
      <c r="D71" s="56">
        <v>0.0295</v>
      </c>
      <c r="E71" s="53">
        <v>1.0</v>
      </c>
    </row>
    <row r="72">
      <c r="A72" s="54" t="s">
        <v>102</v>
      </c>
      <c r="B72" s="55">
        <v>0.0439</v>
      </c>
      <c r="C72" s="61">
        <v>0.0422</v>
      </c>
      <c r="D72" s="56">
        <v>0.0296</v>
      </c>
      <c r="E72" s="53">
        <v>1.0</v>
      </c>
    </row>
    <row r="73">
      <c r="A73" s="54" t="s">
        <v>103</v>
      </c>
      <c r="B73" s="55">
        <v>0.0438</v>
      </c>
      <c r="C73" s="61">
        <v>0.0421</v>
      </c>
      <c r="D73" s="56">
        <v>0.0296</v>
      </c>
      <c r="E73" s="53">
        <v>1.0</v>
      </c>
    </row>
    <row r="74">
      <c r="A74" s="54" t="s">
        <v>104</v>
      </c>
      <c r="B74" s="55">
        <v>0.0438</v>
      </c>
      <c r="C74" s="61">
        <v>0.0422</v>
      </c>
      <c r="D74" s="56">
        <v>0.0297</v>
      </c>
      <c r="E74" s="53">
        <v>1.0</v>
      </c>
    </row>
    <row r="75">
      <c r="A75" s="54" t="s">
        <v>105</v>
      </c>
      <c r="B75" s="55">
        <v>0.0437</v>
      </c>
      <c r="C75" s="61">
        <v>0.0421</v>
      </c>
      <c r="D75" s="56">
        <v>0.0297</v>
      </c>
      <c r="E75" s="53">
        <v>1.0</v>
      </c>
    </row>
    <row r="76">
      <c r="A76" s="54" t="s">
        <v>106</v>
      </c>
      <c r="B76" s="57">
        <v>0.0436</v>
      </c>
      <c r="C76" s="63">
        <v>0.042</v>
      </c>
      <c r="D76" s="56">
        <v>0.0297</v>
      </c>
      <c r="E76" s="53">
        <v>1.0</v>
      </c>
    </row>
    <row r="77">
      <c r="A77" s="58" t="s">
        <v>107</v>
      </c>
      <c r="B77" s="59">
        <v>0.0435</v>
      </c>
      <c r="C77" s="64">
        <v>0.0419</v>
      </c>
      <c r="D77" s="60">
        <v>0.0296</v>
      </c>
      <c r="E77" s="53">
        <v>1.0</v>
      </c>
    </row>
    <row r="78">
      <c r="A78" s="50" t="s">
        <v>108</v>
      </c>
      <c r="B78" s="51">
        <v>0.0434</v>
      </c>
      <c r="C78" s="65">
        <v>0.0419</v>
      </c>
      <c r="D78" s="51">
        <v>0.0296</v>
      </c>
      <c r="E78" s="53">
        <v>1.0</v>
      </c>
    </row>
    <row r="79">
      <c r="A79" s="54" t="s">
        <v>109</v>
      </c>
      <c r="B79" s="55"/>
      <c r="C79" s="61"/>
      <c r="D79" s="55"/>
      <c r="E79" s="53">
        <v>1.0</v>
      </c>
    </row>
    <row r="80">
      <c r="A80" s="54" t="s">
        <v>110</v>
      </c>
      <c r="B80" s="55"/>
      <c r="C80" s="61"/>
      <c r="D80" s="55"/>
      <c r="E80" s="53">
        <v>1.0</v>
      </c>
    </row>
    <row r="81">
      <c r="A81" s="54" t="s">
        <v>111</v>
      </c>
      <c r="B81" s="55"/>
      <c r="C81" s="61"/>
      <c r="D81" s="55"/>
      <c r="E81" s="53">
        <v>1.0</v>
      </c>
    </row>
    <row r="82">
      <c r="A82" s="54" t="s">
        <v>112</v>
      </c>
      <c r="B82" s="55"/>
      <c r="C82" s="61"/>
      <c r="D82" s="55"/>
      <c r="E82" s="53">
        <v>1.0</v>
      </c>
    </row>
    <row r="83">
      <c r="A83" s="54" t="s">
        <v>113</v>
      </c>
      <c r="B83" s="55"/>
      <c r="C83" s="61"/>
      <c r="D83" s="56"/>
      <c r="E83" s="53">
        <v>1.0</v>
      </c>
    </row>
    <row r="84">
      <c r="A84" s="54" t="s">
        <v>114</v>
      </c>
      <c r="B84" s="55"/>
      <c r="C84" s="61"/>
      <c r="D84" s="56"/>
      <c r="E84" s="53">
        <v>1.0</v>
      </c>
    </row>
    <row r="85">
      <c r="A85" s="54" t="s">
        <v>115</v>
      </c>
      <c r="B85" s="55"/>
      <c r="C85" s="61"/>
      <c r="D85" s="56"/>
      <c r="E85" s="53">
        <v>1.0</v>
      </c>
    </row>
    <row r="86">
      <c r="A86" s="54" t="s">
        <v>116</v>
      </c>
      <c r="B86" s="55"/>
      <c r="C86" s="61"/>
      <c r="D86" s="56"/>
      <c r="E86" s="53">
        <v>1.0</v>
      </c>
    </row>
    <row r="87">
      <c r="A87" s="54" t="s">
        <v>117</v>
      </c>
      <c r="B87" s="55"/>
      <c r="C87" s="61"/>
      <c r="D87" s="56"/>
      <c r="E87" s="53">
        <v>1.0</v>
      </c>
    </row>
    <row r="88">
      <c r="A88" s="54" t="s">
        <v>118</v>
      </c>
      <c r="B88" s="57"/>
      <c r="C88" s="63"/>
      <c r="D88" s="56"/>
      <c r="E88" s="53">
        <v>1.0</v>
      </c>
    </row>
    <row r="89">
      <c r="A89" s="58" t="s">
        <v>119</v>
      </c>
      <c r="B89" s="59"/>
      <c r="C89" s="64"/>
      <c r="D89" s="60"/>
      <c r="E89" s="53">
        <v>1.0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20.5"/>
    <col customWidth="1" min="2" max="2" width="12.75"/>
    <col customWidth="1" min="3" max="3" width="10.0"/>
    <col customWidth="1" min="4" max="4" width="10.25"/>
    <col customWidth="1" min="5" max="5" width="10.75"/>
    <col customWidth="1" min="6" max="6" width="9.75"/>
  </cols>
  <sheetData>
    <row r="1" ht="12.75" customHeight="1">
      <c r="A1" s="66" t="s">
        <v>0</v>
      </c>
      <c r="B1" s="67" t="s">
        <v>120</v>
      </c>
      <c r="C1" s="68" t="s">
        <v>8</v>
      </c>
      <c r="D1" s="69" t="s">
        <v>8</v>
      </c>
      <c r="E1" s="31" t="s">
        <v>3</v>
      </c>
      <c r="F1" s="34" t="str">
        <f>HYPERLINK("https://www.eurocontrol.int/prudata/dashboard/metadata/average-horizontal-en-route-inefficiency/","Avg. horizontal en route inefficiency")</f>
        <v>Avg. horizontal en route inefficiency</v>
      </c>
    </row>
    <row r="2" ht="12.75" customHeight="1">
      <c r="A2" s="70" t="s">
        <v>4</v>
      </c>
      <c r="B2" s="36">
        <f>FLT_EFF_YY!B2</f>
        <v>45712</v>
      </c>
      <c r="C2" s="8" t="s">
        <v>5</v>
      </c>
      <c r="D2" s="9">
        <f>FLT_EFF_YY!D2</f>
        <v>45688</v>
      </c>
      <c r="E2" s="35" t="s">
        <v>6</v>
      </c>
      <c r="F2" s="37" t="s">
        <v>7</v>
      </c>
    </row>
    <row r="3" ht="12.75" customHeight="1">
      <c r="A3" s="40"/>
      <c r="B3" s="71"/>
      <c r="C3" s="40"/>
      <c r="D3" s="40"/>
      <c r="E3" s="40"/>
      <c r="F3" s="72"/>
    </row>
    <row r="4" ht="13.5" customHeight="1">
      <c r="A4" s="73" t="s">
        <v>121</v>
      </c>
      <c r="B4" s="74">
        <f>D2</f>
        <v>45688</v>
      </c>
      <c r="C4" s="40"/>
      <c r="D4" s="75" t="s">
        <v>122</v>
      </c>
      <c r="E4" s="40"/>
      <c r="F4" s="76" t="s">
        <v>8</v>
      </c>
    </row>
    <row r="5" ht="25.5" customHeight="1">
      <c r="A5" s="77" t="s">
        <v>123</v>
      </c>
      <c r="B5" s="77" t="s">
        <v>124</v>
      </c>
      <c r="C5" s="77" t="s">
        <v>125</v>
      </c>
      <c r="D5" s="77" t="s">
        <v>126</v>
      </c>
      <c r="E5" s="77" t="s">
        <v>127</v>
      </c>
      <c r="F5" s="78" t="s">
        <v>128</v>
      </c>
    </row>
    <row r="6" ht="12.75" customHeight="1">
      <c r="A6" s="79" t="s">
        <v>129</v>
      </c>
      <c r="B6" s="80">
        <v>0.0434</v>
      </c>
      <c r="C6" s="80">
        <v>0.0419</v>
      </c>
      <c r="D6" s="81">
        <v>0.028</v>
      </c>
      <c r="E6" s="81">
        <v>0.0296</v>
      </c>
      <c r="F6" s="82">
        <f>E6-D6</f>
        <v>0.0016</v>
      </c>
    </row>
    <row r="7" ht="12.75" customHeight="1">
      <c r="A7" s="83" t="s">
        <v>130</v>
      </c>
      <c r="B7" s="81">
        <v>0.0711</v>
      </c>
      <c r="C7" s="81">
        <v>0.0674</v>
      </c>
      <c r="D7" s="80"/>
      <c r="E7" s="81">
        <v>0.0526</v>
      </c>
      <c r="F7" s="82"/>
    </row>
    <row r="8" ht="12.75" customHeight="1">
      <c r="A8" s="83" t="s">
        <v>131</v>
      </c>
      <c r="B8" s="81">
        <v>0.0391</v>
      </c>
      <c r="C8" s="81">
        <v>0.0369</v>
      </c>
      <c r="D8" s="80"/>
      <c r="E8" s="81">
        <v>0.0288</v>
      </c>
      <c r="F8" s="82"/>
    </row>
    <row r="9" ht="12.75" customHeight="1">
      <c r="A9" s="83" t="s">
        <v>132</v>
      </c>
      <c r="B9" s="81">
        <v>0.0406</v>
      </c>
      <c r="C9" s="81">
        <v>0.0397</v>
      </c>
      <c r="D9" s="80"/>
      <c r="E9" s="81">
        <v>0.0367</v>
      </c>
      <c r="F9" s="82"/>
    </row>
    <row r="10" ht="12.75" customHeight="1">
      <c r="A10" s="83" t="s">
        <v>133</v>
      </c>
      <c r="B10" s="81">
        <v>0.0262</v>
      </c>
      <c r="C10" s="81">
        <v>0.0243</v>
      </c>
      <c r="D10" s="80"/>
      <c r="E10" s="81">
        <v>0.0156</v>
      </c>
      <c r="F10" s="82"/>
    </row>
    <row r="11" ht="12.75" customHeight="1">
      <c r="A11" s="83" t="s">
        <v>134</v>
      </c>
      <c r="B11" s="81">
        <v>0.0283</v>
      </c>
      <c r="C11" s="81">
        <v>0.0273</v>
      </c>
      <c r="D11" s="80"/>
      <c r="E11" s="81">
        <v>0.0222</v>
      </c>
      <c r="F11" s="82"/>
    </row>
    <row r="12" ht="12.75" customHeight="1">
      <c r="A12" s="83" t="s">
        <v>135</v>
      </c>
      <c r="B12" s="81">
        <v>0.0532</v>
      </c>
      <c r="C12" s="81">
        <v>0.0513</v>
      </c>
      <c r="D12" s="80"/>
      <c r="E12" s="81">
        <v>0.0307</v>
      </c>
      <c r="F12" s="82"/>
    </row>
    <row r="13" ht="12.75" customHeight="1">
      <c r="A13" s="83" t="s">
        <v>136</v>
      </c>
      <c r="B13" s="80">
        <v>0.0366</v>
      </c>
      <c r="C13" s="80">
        <v>0.0362</v>
      </c>
      <c r="D13" s="80"/>
      <c r="E13" s="81">
        <v>0.0312</v>
      </c>
      <c r="F13" s="82"/>
    </row>
    <row r="14" ht="12.75" customHeight="1">
      <c r="A14" s="83" t="s">
        <v>137</v>
      </c>
      <c r="B14" s="80">
        <v>0.0401</v>
      </c>
      <c r="C14" s="80">
        <v>0.0389</v>
      </c>
      <c r="D14" s="80"/>
      <c r="E14" s="80">
        <v>0.0294</v>
      </c>
      <c r="F14" s="82"/>
    </row>
    <row r="15" ht="12.75" customHeight="1">
      <c r="A15" s="83" t="s">
        <v>138</v>
      </c>
      <c r="B15" s="81">
        <v>0.0517</v>
      </c>
      <c r="C15" s="81">
        <v>0.0501</v>
      </c>
      <c r="D15" s="80"/>
      <c r="E15" s="81">
        <v>0.0346</v>
      </c>
      <c r="F15" s="82"/>
    </row>
  </sheetData>
  <conditionalFormatting sqref="F6:F15">
    <cfRule type="cellIs" dxfId="0" priority="1" stopIfTrue="1" operator="lessThanOrEqual">
      <formula>0</formula>
    </cfRule>
  </conditionalFormatting>
  <conditionalFormatting sqref="F6:F15">
    <cfRule type="cellIs" dxfId="1" priority="2" stopIfTrue="1" operator="greaterThan">
      <formula>0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7.5"/>
    <col customWidth="1" min="2" max="2" width="12.75"/>
    <col customWidth="1" min="3" max="3" width="10.63"/>
    <col customWidth="1" min="4" max="4" width="10.25"/>
    <col customWidth="1" min="5" max="5" width="10.75"/>
    <col customWidth="1" min="6" max="6" width="9.63"/>
  </cols>
  <sheetData>
    <row r="1" ht="12.75" customHeight="1">
      <c r="A1" s="66" t="s">
        <v>0</v>
      </c>
      <c r="B1" s="67" t="s">
        <v>120</v>
      </c>
      <c r="C1" s="68" t="s">
        <v>8</v>
      </c>
      <c r="D1" s="69" t="s">
        <v>8</v>
      </c>
      <c r="E1" s="31" t="s">
        <v>3</v>
      </c>
      <c r="F1" s="34" t="str">
        <f>HYPERLINK("https://www.eurocontrol.int/prudata/dashboard/metadata/average-horizontal-en-route-inefficiency/","Avg. horizontal en route inefficiency")</f>
        <v>Avg. horizontal en route inefficiency</v>
      </c>
    </row>
    <row r="2" ht="12.75" customHeight="1">
      <c r="A2" s="70" t="s">
        <v>4</v>
      </c>
      <c r="B2" s="36">
        <f>FLT_EFF_YY!B2</f>
        <v>45712</v>
      </c>
      <c r="C2" s="8" t="s">
        <v>5</v>
      </c>
      <c r="D2" s="9">
        <f>FLT_EFF_YY!D2</f>
        <v>45688</v>
      </c>
      <c r="E2" s="35" t="s">
        <v>6</v>
      </c>
      <c r="F2" s="37" t="s">
        <v>7</v>
      </c>
    </row>
    <row r="3" ht="12.75" customHeight="1">
      <c r="A3" s="40"/>
      <c r="B3" s="71"/>
      <c r="C3" s="40"/>
      <c r="D3" s="40"/>
      <c r="E3" s="84" t="s">
        <v>8</v>
      </c>
      <c r="F3" s="85" t="s">
        <v>8</v>
      </c>
    </row>
    <row r="4" ht="13.5" customHeight="1">
      <c r="A4" s="73" t="s">
        <v>121</v>
      </c>
      <c r="B4" s="74">
        <f>D2</f>
        <v>45688</v>
      </c>
      <c r="C4" s="40"/>
      <c r="D4" s="75" t="s">
        <v>122</v>
      </c>
      <c r="E4" s="40"/>
      <c r="F4" s="76" t="s">
        <v>8</v>
      </c>
    </row>
    <row r="5" ht="25.5" customHeight="1">
      <c r="A5" s="77" t="s">
        <v>139</v>
      </c>
      <c r="B5" s="77" t="s">
        <v>124</v>
      </c>
      <c r="C5" s="77" t="s">
        <v>125</v>
      </c>
      <c r="D5" s="77" t="s">
        <v>126</v>
      </c>
      <c r="E5" s="77" t="s">
        <v>127</v>
      </c>
      <c r="F5" s="78" t="s">
        <v>128</v>
      </c>
    </row>
    <row r="6" ht="12.75" customHeight="1">
      <c r="A6" s="86" t="s">
        <v>140</v>
      </c>
      <c r="B6" s="87">
        <v>0.028</v>
      </c>
      <c r="C6" s="87">
        <v>0.0271</v>
      </c>
      <c r="D6" s="88"/>
      <c r="E6" s="88">
        <v>0.0211</v>
      </c>
      <c r="F6" s="89"/>
    </row>
    <row r="7" ht="12.75" customHeight="1">
      <c r="A7" s="90" t="s">
        <v>141</v>
      </c>
      <c r="B7" s="88">
        <v>0.0607</v>
      </c>
      <c r="C7" s="88">
        <v>0.0574</v>
      </c>
      <c r="D7" s="87"/>
      <c r="E7" s="88">
        <v>0.0347</v>
      </c>
      <c r="F7" s="89"/>
    </row>
    <row r="8" ht="12.75" customHeight="1">
      <c r="A8" s="90" t="s">
        <v>142</v>
      </c>
      <c r="B8" s="88">
        <v>0.0404</v>
      </c>
      <c r="C8" s="88">
        <v>0.0392</v>
      </c>
      <c r="D8" s="87"/>
      <c r="E8" s="88">
        <v>0.0352</v>
      </c>
      <c r="F8" s="89"/>
    </row>
    <row r="9" ht="12.75" customHeight="1">
      <c r="A9" s="90" t="s">
        <v>143</v>
      </c>
      <c r="B9" s="88">
        <v>0.0182</v>
      </c>
      <c r="C9" s="88">
        <v>0.017</v>
      </c>
      <c r="D9" s="87"/>
      <c r="E9" s="88">
        <v>0.0156</v>
      </c>
      <c r="F9" s="89"/>
    </row>
    <row r="10" ht="12.75" customHeight="1">
      <c r="A10" s="90" t="s">
        <v>144</v>
      </c>
      <c r="B10" s="88">
        <v>0.0634</v>
      </c>
      <c r="C10" s="88">
        <v>0.0614</v>
      </c>
      <c r="D10" s="87"/>
      <c r="E10" s="88">
        <v>0.0537</v>
      </c>
      <c r="F10" s="89"/>
    </row>
    <row r="11" ht="12.75" customHeight="1">
      <c r="A11" s="90" t="s">
        <v>145</v>
      </c>
      <c r="B11" s="88">
        <v>0.0354</v>
      </c>
      <c r="C11" s="88">
        <v>0.0348</v>
      </c>
      <c r="D11" s="87"/>
      <c r="E11" s="88">
        <v>0.0249</v>
      </c>
      <c r="F11" s="89"/>
    </row>
    <row r="12" ht="12.75" customHeight="1">
      <c r="A12" s="90" t="s">
        <v>146</v>
      </c>
      <c r="B12" s="88">
        <v>0.0236</v>
      </c>
      <c r="C12" s="88">
        <v>0.0214</v>
      </c>
      <c r="D12" s="87"/>
      <c r="E12" s="88">
        <v>0.0125</v>
      </c>
      <c r="F12" s="89"/>
    </row>
    <row r="13" ht="12.75" customHeight="1">
      <c r="A13" s="90" t="s">
        <v>147</v>
      </c>
      <c r="B13" s="87">
        <v>0.0615</v>
      </c>
      <c r="C13" s="87">
        <v>0.0609</v>
      </c>
      <c r="D13" s="87"/>
      <c r="E13" s="88">
        <v>0.0607</v>
      </c>
      <c r="F13" s="89"/>
    </row>
    <row r="14" ht="12.75" customHeight="1">
      <c r="A14" s="90" t="s">
        <v>148</v>
      </c>
      <c r="B14" s="87">
        <v>0.0361</v>
      </c>
      <c r="C14" s="87">
        <v>0.0371</v>
      </c>
      <c r="D14" s="87"/>
      <c r="E14" s="87">
        <v>0.0343</v>
      </c>
      <c r="F14" s="89"/>
    </row>
    <row r="15" ht="12.75" customHeight="1">
      <c r="A15" s="90" t="s">
        <v>149</v>
      </c>
      <c r="B15" s="88">
        <v>0.0551</v>
      </c>
      <c r="C15" s="88">
        <v>0.0535</v>
      </c>
      <c r="D15" s="87"/>
      <c r="E15" s="88">
        <v>0.0329</v>
      </c>
      <c r="F15" s="89"/>
    </row>
    <row r="16" ht="12.75" customHeight="1">
      <c r="A16" s="90" t="s">
        <v>150</v>
      </c>
      <c r="B16" s="88">
        <v>0.0485</v>
      </c>
      <c r="C16" s="88">
        <v>0.0462</v>
      </c>
      <c r="D16" s="87"/>
      <c r="E16" s="88">
        <v>0.0253</v>
      </c>
      <c r="F16" s="89"/>
    </row>
    <row r="17" ht="12.75" customHeight="1">
      <c r="A17" s="90" t="s">
        <v>151</v>
      </c>
      <c r="B17" s="88">
        <v>0.0318</v>
      </c>
      <c r="C17" s="88">
        <v>0.0288</v>
      </c>
      <c r="D17" s="87"/>
      <c r="E17" s="88">
        <v>0.0218</v>
      </c>
      <c r="F17" s="89"/>
    </row>
    <row r="18" ht="12.75" customHeight="1">
      <c r="A18" s="90" t="s">
        <v>152</v>
      </c>
      <c r="B18" s="88">
        <v>0.0281</v>
      </c>
      <c r="C18" s="88">
        <v>0.0278</v>
      </c>
      <c r="D18" s="87"/>
      <c r="E18" s="88">
        <v>0.0224</v>
      </c>
      <c r="F18" s="89"/>
    </row>
    <row r="19" ht="12.75" customHeight="1">
      <c r="A19" s="90" t="s">
        <v>153</v>
      </c>
      <c r="B19" s="88">
        <v>0.0198</v>
      </c>
      <c r="C19" s="88">
        <v>0.0189</v>
      </c>
      <c r="D19" s="87"/>
      <c r="E19" s="88">
        <v>0.0141</v>
      </c>
      <c r="F19" s="89"/>
    </row>
    <row r="20" ht="12.75" customHeight="1">
      <c r="A20" s="90" t="s">
        <v>154</v>
      </c>
      <c r="B20" s="88">
        <v>0.0416</v>
      </c>
      <c r="C20" s="88">
        <v>0.0398</v>
      </c>
      <c r="D20" s="87"/>
      <c r="E20" s="88">
        <v>0.0302</v>
      </c>
      <c r="F20" s="89"/>
    </row>
    <row r="21" ht="12.75" customHeight="1">
      <c r="A21" s="90" t="s">
        <v>155</v>
      </c>
      <c r="B21" s="88">
        <v>0.0745</v>
      </c>
      <c r="C21" s="88">
        <v>0.0713</v>
      </c>
      <c r="D21" s="87"/>
      <c r="E21" s="88">
        <v>0.073</v>
      </c>
      <c r="F21" s="89"/>
    </row>
    <row r="22" ht="12.75" customHeight="1">
      <c r="A22" s="90" t="s">
        <v>156</v>
      </c>
      <c r="B22" s="88">
        <v>0.1374</v>
      </c>
      <c r="C22" s="88">
        <v>0.1315</v>
      </c>
      <c r="D22" s="87"/>
      <c r="E22" s="88">
        <v>0.1208</v>
      </c>
      <c r="F22" s="89"/>
    </row>
    <row r="23" ht="12.75" customHeight="1">
      <c r="A23" s="90" t="s">
        <v>157</v>
      </c>
      <c r="B23" s="88">
        <v>0.0151</v>
      </c>
      <c r="C23" s="88">
        <v>0.0127</v>
      </c>
      <c r="D23" s="87"/>
      <c r="E23" s="88">
        <v>0.0151</v>
      </c>
      <c r="F23" s="89"/>
    </row>
    <row r="24" ht="12.75" customHeight="1">
      <c r="A24" s="90" t="s">
        <v>158</v>
      </c>
      <c r="B24" s="88">
        <v>0.0463</v>
      </c>
      <c r="C24" s="88">
        <v>0.0444</v>
      </c>
      <c r="D24" s="87"/>
      <c r="E24" s="88">
        <v>0.0285</v>
      </c>
      <c r="F24" s="89"/>
    </row>
    <row r="25" ht="12.75" customHeight="1">
      <c r="A25" s="90" t="s">
        <v>159</v>
      </c>
      <c r="B25" s="88">
        <v>0.0221</v>
      </c>
      <c r="C25" s="88">
        <v>0.022</v>
      </c>
      <c r="D25" s="87"/>
      <c r="E25" s="88">
        <v>0.0135</v>
      </c>
      <c r="F25" s="89"/>
    </row>
    <row r="26" ht="12.75" customHeight="1">
      <c r="A26" s="90" t="s">
        <v>160</v>
      </c>
      <c r="B26" s="88">
        <v>0.0637</v>
      </c>
      <c r="C26" s="88">
        <v>0.0601</v>
      </c>
      <c r="D26" s="87"/>
      <c r="E26" s="88">
        <v>0.0451</v>
      </c>
      <c r="F26" s="89"/>
    </row>
    <row r="27" ht="12.75" customHeight="1">
      <c r="A27" s="90" t="s">
        <v>161</v>
      </c>
      <c r="B27" s="88">
        <v>0.0204</v>
      </c>
      <c r="C27" s="88">
        <v>0.0187</v>
      </c>
      <c r="D27" s="87"/>
      <c r="E27" s="88">
        <v>0.0163</v>
      </c>
      <c r="F27" s="89"/>
    </row>
    <row r="28" ht="12.75" customHeight="1">
      <c r="A28" s="90" t="s">
        <v>162</v>
      </c>
      <c r="B28" s="88">
        <v>0.0407</v>
      </c>
      <c r="C28" s="88">
        <v>0.04</v>
      </c>
      <c r="D28" s="87"/>
      <c r="E28" s="88">
        <v>0.0379</v>
      </c>
      <c r="F28" s="89"/>
    </row>
    <row r="29" ht="12.75" customHeight="1">
      <c r="A29" s="90" t="s">
        <v>163</v>
      </c>
      <c r="B29" s="88">
        <v>0.049</v>
      </c>
      <c r="C29" s="88">
        <v>0.0464</v>
      </c>
      <c r="D29" s="87"/>
      <c r="E29" s="88">
        <v>0.0409</v>
      </c>
      <c r="F29" s="89"/>
    </row>
    <row r="30" ht="12.75" customHeight="1">
      <c r="A30" s="90" t="s">
        <v>164</v>
      </c>
      <c r="B30" s="88">
        <v>0.0203</v>
      </c>
      <c r="C30" s="88">
        <v>0.0189</v>
      </c>
      <c r="D30" s="87"/>
      <c r="E30" s="88">
        <v>0.0176</v>
      </c>
      <c r="F30" s="89"/>
    </row>
    <row r="31" ht="12.75" customHeight="1">
      <c r="A31" s="90" t="s">
        <v>165</v>
      </c>
      <c r="B31" s="88">
        <v>0.0455</v>
      </c>
      <c r="C31" s="88">
        <v>0.0443</v>
      </c>
      <c r="D31" s="87"/>
      <c r="E31" s="88">
        <v>0.033</v>
      </c>
      <c r="F31" s="89"/>
    </row>
    <row r="32" ht="12.75" customHeight="1">
      <c r="A32" s="90" t="s">
        <v>166</v>
      </c>
      <c r="B32" s="88">
        <v>0.0275</v>
      </c>
      <c r="C32" s="88">
        <v>0.0257</v>
      </c>
      <c r="D32" s="87"/>
      <c r="E32" s="88">
        <v>0.0172</v>
      </c>
      <c r="F32" s="89"/>
    </row>
    <row r="33" ht="12.75" customHeight="1">
      <c r="A33" s="90" t="s">
        <v>167</v>
      </c>
      <c r="B33" s="88">
        <v>0.0635</v>
      </c>
      <c r="C33" s="88">
        <v>0.0604</v>
      </c>
      <c r="D33" s="87"/>
      <c r="E33" s="88">
        <v>0.0409</v>
      </c>
      <c r="F33" s="89"/>
    </row>
    <row r="34" ht="12.75" customHeight="1">
      <c r="A34" s="91"/>
      <c r="B34" s="91"/>
      <c r="C34" s="91"/>
      <c r="D34" s="92"/>
      <c r="E34" s="91"/>
      <c r="F34" s="93"/>
    </row>
  </sheetData>
  <conditionalFormatting sqref="F6:F34">
    <cfRule type="cellIs" dxfId="0" priority="1" stopIfTrue="1" operator="lessThanOrEqual">
      <formula>0</formula>
    </cfRule>
  </conditionalFormatting>
  <conditionalFormatting sqref="F6:F34">
    <cfRule type="cellIs" dxfId="1" priority="2" stopIfTrue="1" operator="greaterThan">
      <formula>0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2.0"/>
    <col customWidth="1" min="2" max="2" width="8.25"/>
    <col customWidth="1" min="3" max="3" width="15.38"/>
    <col customWidth="1" min="4" max="4" width="99.38"/>
  </cols>
  <sheetData>
    <row r="1" ht="12.75" customHeight="1">
      <c r="A1" s="94" t="s">
        <v>168</v>
      </c>
      <c r="B1" s="95" t="s">
        <v>11</v>
      </c>
      <c r="C1" s="95" t="s">
        <v>169</v>
      </c>
      <c r="D1" s="94" t="s">
        <v>170</v>
      </c>
    </row>
    <row r="2" ht="15.75" customHeight="1">
      <c r="A2" s="96">
        <v>44351.0</v>
      </c>
      <c r="B2" s="97" t="s">
        <v>171</v>
      </c>
      <c r="C2" s="98"/>
      <c r="D2" s="97" t="s">
        <v>172</v>
      </c>
    </row>
    <row r="3" ht="15.75" customHeight="1">
      <c r="A3" s="96"/>
      <c r="B3" s="99"/>
      <c r="C3" s="100"/>
      <c r="D3" s="97"/>
    </row>
    <row r="4" ht="15.75" customHeight="1">
      <c r="A4" s="101"/>
      <c r="B4" s="99"/>
      <c r="C4" s="102"/>
      <c r="D4" s="103"/>
    </row>
    <row r="5" ht="15.75" customHeight="1">
      <c r="A5" s="104"/>
      <c r="B5" s="99"/>
      <c r="C5" s="102"/>
      <c r="D5" s="103"/>
    </row>
    <row r="6" ht="15.75" customHeight="1">
      <c r="A6" s="101"/>
      <c r="B6" s="99"/>
      <c r="C6" s="102"/>
      <c r="D6" s="103"/>
    </row>
    <row r="7" ht="15.75" customHeight="1">
      <c r="A7" s="104"/>
      <c r="B7" s="99"/>
      <c r="C7" s="105"/>
      <c r="D7" s="103"/>
    </row>
    <row r="8" ht="15.75" customHeight="1">
      <c r="A8" s="104"/>
      <c r="B8" s="99"/>
      <c r="C8" s="105"/>
      <c r="D8" s="103"/>
    </row>
    <row r="9" ht="15.75" customHeight="1">
      <c r="A9" s="104"/>
      <c r="B9" s="99"/>
      <c r="C9" s="105"/>
      <c r="D9" s="103"/>
    </row>
    <row r="10" ht="15.75" customHeight="1">
      <c r="A10" s="104"/>
      <c r="B10" s="99"/>
      <c r="C10" s="105"/>
      <c r="D10" s="103"/>
    </row>
    <row r="11" ht="15.75" customHeight="1">
      <c r="A11" s="104"/>
      <c r="B11" s="99"/>
      <c r="C11" s="105"/>
      <c r="D11" s="103"/>
    </row>
    <row r="12" ht="15.75" customHeight="1">
      <c r="A12" s="101"/>
      <c r="B12" s="99"/>
      <c r="C12" s="106"/>
      <c r="D12" s="103"/>
    </row>
    <row r="13" ht="15.75" customHeight="1">
      <c r="A13" s="101"/>
      <c r="B13" s="99"/>
      <c r="C13" s="106"/>
      <c r="D13" s="103"/>
    </row>
    <row r="14" ht="15.75" customHeight="1">
      <c r="A14" s="101"/>
      <c r="B14" s="99"/>
      <c r="C14" s="106"/>
      <c r="D14" s="103"/>
    </row>
    <row r="15" ht="15.75" customHeight="1">
      <c r="A15" s="101"/>
      <c r="B15" s="99"/>
      <c r="C15" s="106"/>
      <c r="D15" s="103"/>
    </row>
    <row r="16" ht="15.75" customHeight="1">
      <c r="A16" s="107"/>
      <c r="B16" s="99"/>
      <c r="C16" s="106"/>
      <c r="D16" s="103"/>
    </row>
    <row r="17" ht="15.75" customHeight="1">
      <c r="A17" s="101"/>
      <c r="B17" s="99"/>
      <c r="C17" s="106"/>
      <c r="D17" s="103"/>
    </row>
    <row r="18" ht="15.75" customHeight="1">
      <c r="A18" s="101"/>
      <c r="B18" s="99"/>
      <c r="C18" s="106"/>
      <c r="D18" s="103"/>
    </row>
    <row r="19" ht="15.75" customHeight="1">
      <c r="A19" s="101"/>
      <c r="B19" s="99"/>
      <c r="C19" s="106"/>
      <c r="D19" s="103"/>
    </row>
    <row r="20" ht="15.75" customHeight="1">
      <c r="A20" s="101"/>
      <c r="B20" s="99"/>
      <c r="C20" s="106"/>
      <c r="D20" s="103"/>
    </row>
    <row r="21" ht="15.75" customHeight="1">
      <c r="A21" s="101"/>
      <c r="B21" s="99"/>
      <c r="C21" s="106"/>
      <c r="D21" s="103"/>
    </row>
    <row r="22" ht="15.75" customHeight="1">
      <c r="A22" s="101"/>
      <c r="B22" s="99"/>
      <c r="C22" s="106"/>
      <c r="D22" s="103"/>
    </row>
    <row r="23" ht="15.75" customHeight="1">
      <c r="A23" s="101"/>
      <c r="B23" s="99"/>
      <c r="C23" s="106"/>
      <c r="D23" s="103"/>
    </row>
    <row r="24" ht="15.75" customHeight="1">
      <c r="A24" s="104"/>
      <c r="B24" s="99"/>
      <c r="C24" s="105"/>
      <c r="D24" s="103"/>
    </row>
    <row r="25" ht="15.75" customHeight="1">
      <c r="A25" s="104"/>
      <c r="B25" s="99"/>
      <c r="C25" s="105"/>
      <c r="D25" s="97"/>
    </row>
  </sheetData>
  <drawing r:id="rId1"/>
</worksheet>
</file>