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<sst xmlns="http://schemas.openxmlformats.org/spreadsheetml/2006/main" count="104" uniqueCount="71">
  <si>
    <t>Change date</t>
  </si>
  <si>
    <t>Entity</t>
  </si>
  <si>
    <t>Period</t>
  </si>
  <si>
    <t>Comment</t>
  </si>
  <si>
    <t>ALL</t>
  </si>
  <si>
    <t>Data source</t>
  </si>
  <si>
    <t>Update Q4</t>
  </si>
  <si>
    <t>EUROCONTROL</t>
  </si>
  <si>
    <t>Actual 2016 SU</t>
  </si>
  <si>
    <t>Update SU with situation at 15/03/2017</t>
  </si>
  <si>
    <t>Estonia, Hungary, United Kingdom</t>
  </si>
  <si>
    <t>Actual en-route service units slightly modified to align with CRCO data</t>
  </si>
  <si>
    <t>Period Start</t>
  </si>
  <si>
    <t>Meta data</t>
  </si>
  <si>
    <t>Update Q1</t>
  </si>
  <si>
    <t>N/A</t>
  </si>
  <si>
    <t>Q2 2017</t>
  </si>
  <si>
    <t>Release date</t>
  </si>
  <si>
    <t>Update Q2</t>
  </si>
  <si>
    <t>Q3 2017</t>
  </si>
  <si>
    <t>Update Q3</t>
  </si>
  <si>
    <t>15 Mar. 2018</t>
  </si>
  <si>
    <t>Full year update</t>
  </si>
  <si>
    <t>Period End</t>
  </si>
  <si>
    <t>data update</t>
  </si>
  <si>
    <t>14 Dec. 2018</t>
  </si>
  <si>
    <t>Contact</t>
  </si>
  <si>
    <t>pru-support@eurocontrol.int</t>
  </si>
  <si>
    <t>21 Mar. 2019</t>
  </si>
  <si>
    <t>Period: JAN-Aug</t>
  </si>
  <si>
    <t>SOURCE: CRCO</t>
  </si>
  <si>
    <t>En-route service units</t>
  </si>
  <si>
    <t>Actual [2018]</t>
  </si>
  <si>
    <t>Daily ER SU [2018]</t>
  </si>
  <si>
    <t>Actual [2019]</t>
  </si>
  <si>
    <t>Daily ER SU [actual, 2019]</t>
  </si>
  <si>
    <t>19/18 (%)</t>
  </si>
  <si>
    <t>Det. [2019]</t>
  </si>
  <si>
    <t>Daily ER SU [2019]</t>
  </si>
  <si>
    <t>act./det.(%)</t>
  </si>
  <si>
    <t>SES RP2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</si>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</sst>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d mmm yyyy"/>
    <numFmt numFmtId="166" formatCode="mmm yyyy"/>
    <numFmt numFmtId="167" formatCode="d mmm. yyyy"/>
    <numFmt numFmtId="168" formatCode="m/d/yyyy"/>
    <numFmt numFmtId="169" formatCode="0.0%"/>
  </numFmts>
  <fonts count="14">
    <font>
      <sz val="10.0"/>
      <color rgb="FF000000"/>
      <name val="Arial"/>
    </font>
    <font>
      <sz val="9.0"/>
      <color rgb="FF000000"/>
      <name val="Calibri"/>
    </font>
    <font>
      <sz val="9.0"/>
      <name val="Calibri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396EA2"/>
      <name val="Arial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u/>
      <sz val="10.0"/>
      <color rgb="FF396EA2"/>
      <name val="Calibri"/>
    </font>
    <font>
      <b/>
      <sz val="8.0"/>
      <color rgb="FFC00000"/>
      <name val="Arial"/>
    </font>
    <font>
      <b/>
      <sz val="8.0"/>
      <color rgb="FFC00000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</fills>
  <borders count="10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2" fontId="1" numFmtId="0" xfId="0" applyAlignment="1" applyBorder="1" applyFont="1">
      <alignment horizontal="center" shrinkToFit="0" wrapText="0"/>
    </xf>
    <xf borderId="2" fillId="3" fontId="2" numFmtId="164" xfId="0" applyAlignment="1" applyBorder="1" applyFill="1" applyFont="1" applyNumberFormat="1">
      <alignment horizontal="left" readingOrder="0" shrinkToFit="0" vertical="bottom" wrapText="0"/>
    </xf>
    <xf borderId="0" fillId="3" fontId="1" numFmtId="0" xfId="0" applyAlignment="1" applyFont="1">
      <alignment readingOrder="0" shrinkToFit="0" vertical="center" wrapText="1"/>
    </xf>
    <xf borderId="0" fillId="3" fontId="1" numFmtId="0" xfId="0" applyAlignment="1" applyFont="1">
      <alignment horizontal="center" readingOrder="0" shrinkToFit="0" vertical="center" wrapText="0"/>
    </xf>
    <xf borderId="3" fillId="4" fontId="3" numFmtId="0" xfId="0" applyAlignment="1" applyBorder="1" applyFill="1" applyFont="1">
      <alignment shrinkToFit="0" wrapText="0"/>
    </xf>
    <xf borderId="0" fillId="3" fontId="1" numFmtId="0" xfId="0" applyAlignment="1" applyFont="1">
      <alignment readingOrder="0" shrinkToFit="0" wrapText="1"/>
    </xf>
    <xf borderId="3" fillId="3" fontId="4" numFmtId="49" xfId="0" applyAlignment="1" applyBorder="1" applyFont="1" applyNumberFormat="1">
      <alignment horizontal="left" readingOrder="0" shrinkToFit="0" vertical="bottom" wrapText="0"/>
    </xf>
    <xf borderId="0" fillId="3" fontId="2" numFmtId="164" xfId="0" applyAlignment="1" applyFont="1" applyNumberFormat="1">
      <alignment horizontal="center" readingOrder="0" shrinkToFit="0" vertical="bottom" wrapText="0"/>
    </xf>
    <xf borderId="4" fillId="4" fontId="3" numFmtId="0" xfId="0" applyAlignment="1" applyBorder="1" applyFont="1">
      <alignment shrinkToFit="0" vertical="bottom" wrapText="0"/>
    </xf>
    <xf borderId="0" fillId="3" fontId="1" numFmtId="17" xfId="0" applyAlignment="1" applyFont="1" applyNumberFormat="1">
      <alignment vertical="bottom"/>
    </xf>
    <xf borderId="0" fillId="3" fontId="5" numFmtId="164" xfId="0" applyAlignment="1" applyFont="1" applyNumberFormat="1">
      <alignment horizontal="left" readingOrder="0" shrinkToFit="0" wrapText="0"/>
    </xf>
    <xf borderId="0" fillId="3" fontId="1" numFmtId="0" xfId="0" applyAlignment="1" applyFont="1">
      <alignment horizontal="center" shrinkToFit="0" vertical="bottom" wrapText="0"/>
    </xf>
    <xf borderId="5" fillId="4" fontId="6" numFmtId="0" xfId="0" applyAlignment="1" applyBorder="1" applyFont="1">
      <alignment horizontal="left" shrinkToFit="0" wrapText="0"/>
    </xf>
    <xf borderId="0" fillId="3" fontId="1" numFmtId="0" xfId="0" applyAlignment="1" applyFont="1">
      <alignment vertical="bottom"/>
    </xf>
    <xf borderId="3" fillId="3" fontId="7" numFmtId="0" xfId="0" applyAlignment="1" applyBorder="1" applyFont="1">
      <alignment horizontal="left" readingOrder="0" shrinkToFit="0" wrapText="0"/>
    </xf>
    <xf borderId="0" fillId="3" fontId="2" numFmtId="164" xfId="0" applyAlignment="1" applyFont="1" applyNumberFormat="1">
      <alignment horizontal="center" readingOrder="0" vertical="bottom"/>
    </xf>
    <xf borderId="0" fillId="3" fontId="7" numFmtId="0" xfId="0" applyAlignment="1" applyFont="1">
      <alignment horizontal="left" readingOrder="0" shrinkToFit="0" wrapText="0"/>
    </xf>
    <xf borderId="0" fillId="3" fontId="1" numFmtId="0" xfId="0" applyAlignment="1" applyFont="1">
      <alignment horizontal="center" vertical="bottom"/>
    </xf>
    <xf borderId="6" fillId="4" fontId="3" numFmtId="0" xfId="0" applyAlignment="1" applyBorder="1" applyFont="1">
      <alignment shrinkToFit="0" wrapText="0"/>
    </xf>
    <xf borderId="0" fillId="3" fontId="2" numFmtId="164" xfId="0" applyAlignment="1" applyFont="1" applyNumberFormat="1">
      <alignment horizontal="center" vertical="bottom"/>
    </xf>
    <xf borderId="7" fillId="3" fontId="8" numFmtId="165" xfId="0" applyAlignment="1" applyBorder="1" applyFont="1" applyNumberFormat="1">
      <alignment horizontal="center" readingOrder="0" vertical="bottom"/>
    </xf>
    <xf borderId="0" fillId="3" fontId="1" numFmtId="166" xfId="0" applyAlignment="1" applyFont="1" applyNumberFormat="1">
      <alignment horizontal="center" vertical="bottom"/>
    </xf>
    <xf borderId="8" fillId="4" fontId="3" numFmtId="0" xfId="0" applyAlignment="1" applyBorder="1" applyFont="1">
      <alignment shrinkToFit="0" vertical="bottom" wrapText="0"/>
    </xf>
    <xf borderId="0" fillId="3" fontId="1" numFmtId="166" xfId="0" applyAlignment="1" applyFont="1" applyNumberFormat="1">
      <alignment horizontal="center" readingOrder="0" vertical="bottom"/>
    </xf>
    <xf borderId="7" fillId="3" fontId="5" numFmtId="167" xfId="0" applyAlignment="1" applyBorder="1" applyFont="1" applyNumberFormat="1">
      <alignment horizontal="center" readingOrder="0" vertical="bottom"/>
    </xf>
    <xf borderId="0" fillId="3" fontId="2" numFmtId="0" xfId="0" applyAlignment="1" applyFont="1">
      <alignment horizontal="center" readingOrder="0" vertical="bottom"/>
    </xf>
    <xf borderId="6" fillId="4" fontId="6" numFmtId="0" xfId="0" applyAlignment="1" applyBorder="1" applyFont="1">
      <alignment horizontal="left" shrinkToFit="0" wrapText="0"/>
    </xf>
    <xf borderId="0" fillId="3" fontId="2" numFmtId="165" xfId="0" applyAlignment="1" applyFont="1" applyNumberFormat="1">
      <alignment horizontal="center" readingOrder="0" vertical="bottom"/>
    </xf>
    <xf borderId="6" fillId="3" fontId="9" numFmtId="0" xfId="0" applyAlignment="1" applyBorder="1" applyFont="1">
      <alignment horizontal="left" readingOrder="0" shrinkToFit="0" wrapText="0"/>
    </xf>
    <xf borderId="0" fillId="3" fontId="10" numFmtId="168" xfId="0" applyAlignment="1" applyFont="1" applyNumberFormat="1">
      <alignment horizontal="left" shrinkToFit="0" wrapText="0"/>
    </xf>
    <xf borderId="3" fillId="3" fontId="0" numFmtId="0" xfId="0" applyAlignment="1" applyBorder="1" applyFont="1">
      <alignment shrinkToFit="0" wrapText="1"/>
    </xf>
    <xf borderId="0" fillId="3" fontId="0" numFmtId="0" xfId="0" applyAlignment="1" applyFont="1">
      <alignment shrinkToFit="0" wrapText="1"/>
    </xf>
    <xf borderId="9" fillId="3" fontId="11" numFmtId="0" xfId="0" applyAlignment="1" applyBorder="1" applyFont="1">
      <alignment horizontal="left" readingOrder="0" shrinkToFit="0" vertical="center" wrapText="0"/>
    </xf>
    <xf borderId="9" fillId="3" fontId="12" numFmtId="0" xfId="0" applyAlignment="1" applyBorder="1" applyFont="1">
      <alignment horizontal="center" readingOrder="0" shrinkToFit="0" vertical="center" wrapText="0"/>
    </xf>
    <xf borderId="9" fillId="3" fontId="11" numFmtId="0" xfId="0" applyAlignment="1" applyBorder="1" applyFont="1">
      <alignment horizontal="center" readingOrder="0" shrinkToFit="0" vertical="center" wrapText="0"/>
    </xf>
    <xf borderId="9" fillId="3" fontId="12" numFmtId="0" xfId="0" applyAlignment="1" applyBorder="1" applyFont="1">
      <alignment horizontal="center" shrinkToFit="0" vertical="center" wrapText="0"/>
    </xf>
    <xf borderId="9" fillId="2" fontId="13" numFmtId="0" xfId="0" applyAlignment="1" applyBorder="1" applyFont="1">
      <alignment horizontal="center" readingOrder="0" shrinkToFit="0" vertical="center" wrapText="1"/>
    </xf>
    <xf borderId="9" fillId="2" fontId="0" numFmtId="0" xfId="0" applyAlignment="1" applyBorder="1" applyFont="1">
      <alignment horizontal="center" readingOrder="0" shrinkToFit="0" vertical="center" wrapText="1"/>
    </xf>
    <xf borderId="9" fillId="2" fontId="0" numFmtId="49" xfId="0" applyAlignment="1" applyBorder="1" applyFont="1" applyNumberFormat="1">
      <alignment horizontal="center" readingOrder="0" shrinkToFit="0" vertical="center" wrapText="1"/>
    </xf>
    <xf borderId="9" fillId="3" fontId="1" numFmtId="0" xfId="0" applyAlignment="1" applyBorder="1" applyFont="1">
      <alignment readingOrder="0" shrinkToFit="0" vertical="center" wrapText="0"/>
    </xf>
    <xf borderId="9" fillId="5" fontId="1" numFmtId="3" xfId="0" applyAlignment="1" applyBorder="1" applyFill="1" applyFont="1" applyNumberFormat="1">
      <alignment horizontal="right" readingOrder="0" shrinkToFit="0" vertical="center" wrapText="0"/>
    </xf>
    <xf borderId="9" fillId="5" fontId="0" numFmtId="169" xfId="0" applyAlignment="1" applyBorder="1" applyFont="1" applyNumberFormat="1">
      <alignment horizontal="right" shrinkToFit="0" wrapText="1"/>
    </xf>
    <xf borderId="9" fillId="3" fontId="1" numFmtId="3" xfId="0" applyAlignment="1" applyBorder="1" applyFont="1" applyNumberFormat="1">
      <alignment horizontal="righ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3" width="10.43"/>
    <col customWidth="1" min="4" max="4" width="11.43"/>
    <col customWidth="1" min="5" max="5" width="12.29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6" t="s">
        <v>5</v>
      </c>
      <c r="B1" s="8" t="s">
        <v>7</v>
      </c>
      <c r="C1" s="10" t="s">
        <v>12</v>
      </c>
      <c r="D1" s="12">
        <v>43101.0</v>
      </c>
      <c r="E1" s="14" t="s">
        <v>13</v>
      </c>
      <c r="F1" s="16" t="s">
        <v>15</v>
      </c>
      <c r="G1" s="18"/>
      <c r="H1" s="18"/>
      <c r="I1" s="18"/>
    </row>
    <row r="2" ht="12.75" customHeight="1">
      <c r="A2" s="20" t="s">
        <v>17</v>
      </c>
      <c r="B2" s="22">
        <v>43720.0</v>
      </c>
      <c r="C2" s="24" t="s">
        <v>23</v>
      </c>
      <c r="D2" s="26">
        <v>43708.0</v>
      </c>
      <c r="E2" s="28" t="s">
        <v>26</v>
      </c>
      <c r="F2" s="30" t="s">
        <v>27</v>
      </c>
      <c r="G2" s="31"/>
      <c r="H2" s="31"/>
      <c r="I2" s="31"/>
    </row>
    <row r="3" ht="12.75" customHeight="1">
      <c r="A3" s="32"/>
      <c r="B3" s="32"/>
      <c r="C3" s="32"/>
      <c r="D3" s="32"/>
      <c r="E3" s="32"/>
      <c r="F3" s="32"/>
      <c r="G3" s="33"/>
      <c r="H3" s="33"/>
      <c r="I3" s="33"/>
    </row>
    <row r="4" ht="13.5" customHeight="1">
      <c r="A4" s="34" t="s">
        <v>29</v>
      </c>
      <c r="B4" s="35" t="s">
        <v>30</v>
      </c>
      <c r="C4" s="36">
        <v>243.0</v>
      </c>
      <c r="D4" s="37"/>
      <c r="E4" s="36">
        <v>243.0</v>
      </c>
      <c r="F4" s="37"/>
      <c r="G4" s="37"/>
      <c r="H4" s="36">
        <v>243.0</v>
      </c>
      <c r="I4" s="37"/>
    </row>
    <row r="5" ht="25.5" customHeight="1">
      <c r="A5" s="38" t="s">
        <v>31</v>
      </c>
      <c r="B5" s="39" t="s">
        <v>32</v>
      </c>
      <c r="C5" s="40" t="s">
        <v>33</v>
      </c>
      <c r="D5" s="39" t="s">
        <v>34</v>
      </c>
      <c r="E5" s="39" t="s">
        <v>35</v>
      </c>
      <c r="F5" s="39" t="s">
        <v>36</v>
      </c>
      <c r="G5" s="39" t="s">
        <v>37</v>
      </c>
      <c r="H5" s="39" t="s">
        <v>38</v>
      </c>
      <c r="I5" s="38" t="s">
        <v>39</v>
      </c>
    </row>
    <row r="6" ht="12.75" customHeight="1">
      <c r="A6" s="41" t="s">
        <v>40</v>
      </c>
      <c r="B6" s="42">
        <f>sum(B7:B36)</f>
        <v>89662093.34</v>
      </c>
      <c r="C6" s="42">
        <f t="shared" ref="C6:C36" si="1">B6/C$4</f>
        <v>368979.808</v>
      </c>
      <c r="D6" s="42">
        <f>sum(D7:D36)</f>
        <v>92935499.97</v>
      </c>
      <c r="E6" s="42">
        <f t="shared" ref="E6:E36" si="2">D6/E$4</f>
        <v>382450.6171</v>
      </c>
      <c r="F6" s="43">
        <f t="shared" ref="F6:F36" si="3">E6/C6-1</f>
        <v>0.03650825562</v>
      </c>
      <c r="G6" s="42">
        <f>sum(G7:G36)</f>
        <v>83406809.23</v>
      </c>
      <c r="H6" s="42">
        <f t="shared" ref="H6:H36" si="4">G6/H$4</f>
        <v>343237.898</v>
      </c>
      <c r="I6" s="43">
        <f t="shared" ref="I6:I36" si="5">D6/G6-1</f>
        <v>0.1142435591</v>
      </c>
    </row>
    <row r="7" ht="12.75" customHeight="1">
      <c r="A7" s="41" t="s">
        <v>41</v>
      </c>
      <c r="B7" s="44">
        <v>2122852.458</v>
      </c>
      <c r="C7" s="42">
        <f t="shared" si="1"/>
        <v>8736.018346</v>
      </c>
      <c r="D7" s="44">
        <v>2230870.844</v>
      </c>
      <c r="E7" s="42">
        <f t="shared" si="2"/>
        <v>9180.538453</v>
      </c>
      <c r="F7" s="43">
        <f t="shared" si="3"/>
        <v>0.05088360503</v>
      </c>
      <c r="G7" s="44">
        <v>2000563.132</v>
      </c>
      <c r="H7" s="42">
        <f t="shared" si="4"/>
        <v>8232.770091</v>
      </c>
      <c r="I7" s="43">
        <f t="shared" si="5"/>
        <v>0.1151214417</v>
      </c>
    </row>
    <row r="8" ht="12.75" customHeight="1">
      <c r="A8" s="41" t="s">
        <v>42</v>
      </c>
      <c r="B8" s="44">
        <v>1770844.958</v>
      </c>
      <c r="C8" s="42">
        <f t="shared" si="1"/>
        <v>7287.427811</v>
      </c>
      <c r="D8" s="44">
        <v>1759453.089</v>
      </c>
      <c r="E8" s="42">
        <f t="shared" si="2"/>
        <v>7240.547691</v>
      </c>
      <c r="F8" s="43">
        <f t="shared" si="3"/>
        <v>-0.006433013206</v>
      </c>
      <c r="G8" s="44">
        <v>1822044.265</v>
      </c>
      <c r="H8" s="42">
        <f t="shared" si="4"/>
        <v>7498.124547</v>
      </c>
      <c r="I8" s="43">
        <f t="shared" si="5"/>
        <v>-0.03435217091</v>
      </c>
    </row>
    <row r="9" ht="12.75" customHeight="1">
      <c r="A9" s="41" t="s">
        <v>43</v>
      </c>
      <c r="B9" s="44">
        <v>2610477.323</v>
      </c>
      <c r="C9" s="42">
        <f t="shared" si="1"/>
        <v>10742.70503</v>
      </c>
      <c r="D9" s="44">
        <v>2696926.339</v>
      </c>
      <c r="E9" s="42">
        <f t="shared" si="2"/>
        <v>11098.4623</v>
      </c>
      <c r="F9" s="43">
        <f t="shared" si="3"/>
        <v>0.03311617199</v>
      </c>
      <c r="G9" s="44">
        <v>2482819.262</v>
      </c>
      <c r="H9" s="42">
        <f t="shared" si="4"/>
        <v>10217.36322</v>
      </c>
      <c r="I9" s="43">
        <f t="shared" si="5"/>
        <v>0.08623546638</v>
      </c>
    </row>
    <row r="10" ht="12.75" customHeight="1">
      <c r="A10" s="41" t="s">
        <v>44</v>
      </c>
      <c r="B10" s="44">
        <v>1342538.585</v>
      </c>
      <c r="C10" s="42">
        <f t="shared" si="1"/>
        <v>5524.850144</v>
      </c>
      <c r="D10" s="44">
        <v>1501861.545</v>
      </c>
      <c r="E10" s="42">
        <f t="shared" si="2"/>
        <v>6180.500185</v>
      </c>
      <c r="F10" s="43">
        <f t="shared" si="3"/>
        <v>0.1186729095</v>
      </c>
      <c r="G10" s="44">
        <v>1297351.387</v>
      </c>
      <c r="H10" s="42">
        <f t="shared" si="4"/>
        <v>5338.894597</v>
      </c>
      <c r="I10" s="43">
        <f t="shared" si="5"/>
        <v>0.1576366743</v>
      </c>
    </row>
    <row r="11" ht="12.75" customHeight="1">
      <c r="A11" s="41" t="s">
        <v>45</v>
      </c>
      <c r="B11" s="44">
        <v>1274497.113</v>
      </c>
      <c r="C11" s="42">
        <f t="shared" si="1"/>
        <v>5244.844086</v>
      </c>
      <c r="D11" s="44">
        <v>1375607.269</v>
      </c>
      <c r="E11" s="42">
        <f t="shared" si="2"/>
        <v>5660.935263</v>
      </c>
      <c r="F11" s="43">
        <f t="shared" si="3"/>
        <v>0.0793333739</v>
      </c>
      <c r="G11" s="44">
        <v>1022261.197</v>
      </c>
      <c r="H11" s="42">
        <f t="shared" si="4"/>
        <v>4206.836202</v>
      </c>
      <c r="I11" s="43">
        <f t="shared" si="5"/>
        <v>0.3456514568</v>
      </c>
    </row>
    <row r="12" ht="12.75" customHeight="1">
      <c r="A12" s="41" t="s">
        <v>46</v>
      </c>
      <c r="B12" s="44">
        <v>2037811.781</v>
      </c>
      <c r="C12" s="42">
        <f t="shared" si="1"/>
        <v>8386.056712</v>
      </c>
      <c r="D12" s="44">
        <v>1985178.433</v>
      </c>
      <c r="E12" s="42">
        <f t="shared" si="2"/>
        <v>8169.458572</v>
      </c>
      <c r="F12" s="43">
        <f t="shared" si="3"/>
        <v>-0.02582836575</v>
      </c>
      <c r="G12" s="44">
        <v>1930288.751</v>
      </c>
      <c r="H12" s="42">
        <f t="shared" si="4"/>
        <v>7943.575107</v>
      </c>
      <c r="I12" s="43">
        <f t="shared" si="5"/>
        <v>0.02843599538</v>
      </c>
    </row>
    <row r="13" ht="12.75" customHeight="1">
      <c r="A13" s="41" t="s">
        <v>47</v>
      </c>
      <c r="B13" s="44">
        <v>1135239.33</v>
      </c>
      <c r="C13" s="42">
        <f t="shared" si="1"/>
        <v>4671.76679</v>
      </c>
      <c r="D13" s="44">
        <v>1187798.73</v>
      </c>
      <c r="E13" s="42">
        <f t="shared" si="2"/>
        <v>4888.060617</v>
      </c>
      <c r="F13" s="43">
        <f t="shared" si="3"/>
        <v>0.04629807884</v>
      </c>
      <c r="G13" s="44">
        <v>1081393.42</v>
      </c>
      <c r="H13" s="42">
        <f t="shared" si="4"/>
        <v>4450.178683</v>
      </c>
      <c r="I13" s="43">
        <f t="shared" si="5"/>
        <v>0.09839648368</v>
      </c>
    </row>
    <row r="14" ht="12.75" customHeight="1">
      <c r="A14" s="41" t="s">
        <v>48</v>
      </c>
      <c r="B14" s="44">
        <v>615882.589</v>
      </c>
      <c r="C14" s="42">
        <f t="shared" si="1"/>
        <v>2534.496251</v>
      </c>
      <c r="D14" s="44">
        <v>617702.421</v>
      </c>
      <c r="E14" s="42">
        <f t="shared" si="2"/>
        <v>2541.985272</v>
      </c>
      <c r="F14" s="43">
        <f t="shared" si="3"/>
        <v>0.002954835926</v>
      </c>
      <c r="G14" s="44">
        <v>593014.872</v>
      </c>
      <c r="H14" s="42">
        <f t="shared" si="4"/>
        <v>2440.39042</v>
      </c>
      <c r="I14" s="43">
        <f t="shared" si="5"/>
        <v>0.04163057314</v>
      </c>
    </row>
    <row r="15" ht="12.75" customHeight="1">
      <c r="A15" s="41" t="s">
        <v>49</v>
      </c>
      <c r="B15" s="44">
        <v>617383.638</v>
      </c>
      <c r="C15" s="42">
        <f t="shared" si="1"/>
        <v>2540.673407</v>
      </c>
      <c r="D15" s="44">
        <v>669361.781</v>
      </c>
      <c r="E15" s="42">
        <f t="shared" si="2"/>
        <v>2754.57523</v>
      </c>
      <c r="F15" s="43">
        <f t="shared" si="3"/>
        <v>0.08419099536</v>
      </c>
      <c r="G15" s="44">
        <v>565372.151</v>
      </c>
      <c r="H15" s="42">
        <f t="shared" si="4"/>
        <v>2326.634366</v>
      </c>
      <c r="I15" s="43">
        <f t="shared" si="5"/>
        <v>0.1839312917</v>
      </c>
    </row>
    <row r="16" ht="12.75" customHeight="1">
      <c r="A16" s="41" t="s">
        <v>50</v>
      </c>
      <c r="B16" s="44">
        <v>1.4393628637E7</v>
      </c>
      <c r="C16" s="42">
        <f t="shared" si="1"/>
        <v>59233.03966</v>
      </c>
      <c r="D16" s="44">
        <v>1.4891272246E7</v>
      </c>
      <c r="E16" s="42">
        <f t="shared" si="2"/>
        <v>61280.95574</v>
      </c>
      <c r="F16" s="43">
        <f t="shared" si="3"/>
        <v>0.03457388137</v>
      </c>
      <c r="G16" s="44">
        <v>1.3644171009E7</v>
      </c>
      <c r="H16" s="42">
        <f t="shared" si="4"/>
        <v>56148.85189</v>
      </c>
      <c r="I16" s="43">
        <f t="shared" si="5"/>
        <v>0.09140175949</v>
      </c>
    </row>
    <row r="17" ht="12.75" customHeight="1">
      <c r="A17" s="41" t="s">
        <v>51</v>
      </c>
      <c r="B17" s="44">
        <v>9979642.116</v>
      </c>
      <c r="C17" s="42">
        <f t="shared" si="1"/>
        <v>41068.48607</v>
      </c>
      <c r="D17" s="44">
        <v>1.0180409649E7</v>
      </c>
      <c r="E17" s="42">
        <f t="shared" si="2"/>
        <v>41894.68991</v>
      </c>
      <c r="F17" s="43">
        <f t="shared" si="3"/>
        <v>0.0201177087</v>
      </c>
      <c r="G17" s="44">
        <v>8898279.21</v>
      </c>
      <c r="H17" s="42">
        <f t="shared" si="4"/>
        <v>36618.43296</v>
      </c>
      <c r="I17" s="43">
        <f t="shared" si="5"/>
        <v>0.1440874588</v>
      </c>
    </row>
    <row r="18" ht="12.75" customHeight="1">
      <c r="A18" s="41" t="s">
        <v>52</v>
      </c>
      <c r="B18" s="44">
        <v>3804156.396</v>
      </c>
      <c r="C18" s="42">
        <f t="shared" si="1"/>
        <v>15654.96459</v>
      </c>
      <c r="D18" s="44">
        <v>4076677.639</v>
      </c>
      <c r="E18" s="42">
        <f t="shared" si="2"/>
        <v>16776.45119</v>
      </c>
      <c r="F18" s="43">
        <f t="shared" si="3"/>
        <v>0.07163776003</v>
      </c>
      <c r="G18" s="44">
        <v>3124671.312</v>
      </c>
      <c r="H18" s="42">
        <f t="shared" si="4"/>
        <v>12858.72968</v>
      </c>
      <c r="I18" s="43">
        <f t="shared" si="5"/>
        <v>0.3046740703</v>
      </c>
    </row>
    <row r="19" ht="12.75" customHeight="1">
      <c r="A19" s="41" t="s">
        <v>53</v>
      </c>
      <c r="B19" s="44">
        <v>2169644.144</v>
      </c>
      <c r="C19" s="42">
        <f t="shared" si="1"/>
        <v>8928.576724</v>
      </c>
      <c r="D19" s="44">
        <v>2115462.281</v>
      </c>
      <c r="E19" s="42">
        <f t="shared" si="2"/>
        <v>8705.606095</v>
      </c>
      <c r="F19" s="43">
        <f t="shared" si="3"/>
        <v>-0.02497269571</v>
      </c>
      <c r="G19" s="44">
        <v>1684744.99</v>
      </c>
      <c r="H19" s="42">
        <f t="shared" si="4"/>
        <v>6933.106955</v>
      </c>
      <c r="I19" s="43">
        <f t="shared" si="5"/>
        <v>0.2556572618</v>
      </c>
    </row>
    <row r="20" ht="12.75" customHeight="1">
      <c r="A20" s="41" t="s">
        <v>54</v>
      </c>
      <c r="B20" s="44">
        <v>3061406.043</v>
      </c>
      <c r="C20" s="42">
        <f t="shared" si="1"/>
        <v>12598.37878</v>
      </c>
      <c r="D20" s="44">
        <v>3159466.475</v>
      </c>
      <c r="E20" s="42">
        <f t="shared" si="2"/>
        <v>13001.91965</v>
      </c>
      <c r="F20" s="43">
        <f t="shared" si="3"/>
        <v>0.03203117477</v>
      </c>
      <c r="G20" s="44">
        <v>2867793.884</v>
      </c>
      <c r="H20" s="42">
        <f t="shared" si="4"/>
        <v>11801.62092</v>
      </c>
      <c r="I20" s="43">
        <f t="shared" si="5"/>
        <v>0.1017062602</v>
      </c>
    </row>
    <row r="21" ht="12.75" customHeight="1">
      <c r="A21" s="41" t="s">
        <v>55</v>
      </c>
      <c r="B21" s="44">
        <v>6363868.524</v>
      </c>
      <c r="C21" s="42">
        <f t="shared" si="1"/>
        <v>26188.75936</v>
      </c>
      <c r="D21" s="44">
        <v>6859289.102</v>
      </c>
      <c r="E21" s="42">
        <f t="shared" si="2"/>
        <v>28227.52717</v>
      </c>
      <c r="F21" s="43">
        <f t="shared" si="3"/>
        <v>0.077848965</v>
      </c>
      <c r="G21" s="44">
        <v>6676639.142</v>
      </c>
      <c r="H21" s="42">
        <f t="shared" si="4"/>
        <v>27475.88124</v>
      </c>
      <c r="I21" s="43">
        <f t="shared" si="5"/>
        <v>0.02735657209</v>
      </c>
    </row>
    <row r="22" ht="12.75" customHeight="1">
      <c r="A22" s="41" t="s">
        <v>56</v>
      </c>
      <c r="B22" s="44">
        <v>623802.553</v>
      </c>
      <c r="C22" s="42">
        <f t="shared" si="1"/>
        <v>2567.088695</v>
      </c>
      <c r="D22" s="44">
        <v>644578.392</v>
      </c>
      <c r="E22" s="42">
        <f t="shared" si="2"/>
        <v>2652.585975</v>
      </c>
      <c r="F22" s="43">
        <f t="shared" si="3"/>
        <v>0.03330515225</v>
      </c>
      <c r="G22" s="44">
        <v>591646.341</v>
      </c>
      <c r="H22" s="42">
        <f t="shared" si="4"/>
        <v>2434.758605</v>
      </c>
      <c r="I22" s="43">
        <f t="shared" si="5"/>
        <v>0.08946569484</v>
      </c>
    </row>
    <row r="23" ht="12.75" customHeight="1">
      <c r="A23" s="41" t="s">
        <v>57</v>
      </c>
      <c r="B23" s="44">
        <v>403990.75</v>
      </c>
      <c r="C23" s="42">
        <f t="shared" si="1"/>
        <v>1662.513374</v>
      </c>
      <c r="D23" s="44">
        <v>411553.736</v>
      </c>
      <c r="E23" s="42">
        <f t="shared" si="2"/>
        <v>1693.636774</v>
      </c>
      <c r="F23" s="43">
        <f t="shared" si="3"/>
        <v>0.01872069101</v>
      </c>
      <c r="G23" s="44">
        <v>375072.448</v>
      </c>
      <c r="H23" s="42">
        <f t="shared" si="4"/>
        <v>1543.508016</v>
      </c>
      <c r="I23" s="43">
        <f t="shared" si="5"/>
        <v>0.09726464366</v>
      </c>
    </row>
    <row r="24" ht="12.75" customHeight="1">
      <c r="A24" s="41" t="s">
        <v>58</v>
      </c>
      <c r="B24" s="44">
        <v>644037.929</v>
      </c>
      <c r="C24" s="42">
        <f t="shared" si="1"/>
        <v>2650.361848</v>
      </c>
      <c r="D24" s="44">
        <v>692183.761</v>
      </c>
      <c r="E24" s="42">
        <f t="shared" si="2"/>
        <v>2848.492844</v>
      </c>
      <c r="F24" s="43">
        <f t="shared" si="3"/>
        <v>0.07475620586</v>
      </c>
      <c r="G24" s="44">
        <v>682133.769</v>
      </c>
      <c r="H24" s="42">
        <f t="shared" si="4"/>
        <v>2807.134852</v>
      </c>
      <c r="I24" s="43">
        <f t="shared" si="5"/>
        <v>0.01473316885</v>
      </c>
    </row>
    <row r="25" ht="12.75" customHeight="1">
      <c r="A25" s="41" t="s">
        <v>59</v>
      </c>
      <c r="B25" s="44">
        <v>2271693.006</v>
      </c>
      <c r="C25" s="42">
        <f t="shared" si="1"/>
        <v>9348.530889</v>
      </c>
      <c r="D25" s="44">
        <v>2270230.235</v>
      </c>
      <c r="E25" s="42">
        <f t="shared" si="2"/>
        <v>9342.511255</v>
      </c>
      <c r="F25" s="43">
        <f t="shared" si="3"/>
        <v>-0.0006439122699</v>
      </c>
      <c r="G25" s="44">
        <v>2060446.025</v>
      </c>
      <c r="H25" s="42">
        <f t="shared" si="4"/>
        <v>8479.201749</v>
      </c>
      <c r="I25" s="43">
        <f t="shared" si="5"/>
        <v>0.1018149505</v>
      </c>
    </row>
    <row r="26" ht="12.75" customHeight="1">
      <c r="A26" s="41" t="s">
        <v>60</v>
      </c>
      <c r="B26" s="44">
        <v>1676821.67</v>
      </c>
      <c r="C26" s="42">
        <f t="shared" si="1"/>
        <v>6900.5007</v>
      </c>
      <c r="D26" s="44">
        <v>1609619.954</v>
      </c>
      <c r="E26" s="42">
        <f t="shared" si="2"/>
        <v>6623.950428</v>
      </c>
      <c r="F26" s="43">
        <f t="shared" si="3"/>
        <v>-0.04007684133</v>
      </c>
      <c r="G26" s="44">
        <v>1695232.188</v>
      </c>
      <c r="H26" s="42">
        <f t="shared" si="4"/>
        <v>6976.264148</v>
      </c>
      <c r="I26" s="43">
        <f t="shared" si="5"/>
        <v>-0.05050177469</v>
      </c>
    </row>
    <row r="27" ht="12.75" customHeight="1">
      <c r="A27" s="41" t="s">
        <v>61</v>
      </c>
      <c r="B27" s="44">
        <v>3124844.532</v>
      </c>
      <c r="C27" s="42">
        <f t="shared" si="1"/>
        <v>12859.44252</v>
      </c>
      <c r="D27" s="44">
        <v>3299297.066</v>
      </c>
      <c r="E27" s="42">
        <f t="shared" si="2"/>
        <v>13577.35418</v>
      </c>
      <c r="F27" s="43">
        <f t="shared" si="3"/>
        <v>0.05582758829</v>
      </c>
      <c r="G27" s="44">
        <v>3053792.15</v>
      </c>
      <c r="H27" s="42">
        <f t="shared" si="4"/>
        <v>12567.04588</v>
      </c>
      <c r="I27" s="43">
        <f t="shared" si="5"/>
        <v>0.08039345965</v>
      </c>
    </row>
    <row r="28" ht="12.75" customHeight="1">
      <c r="A28" s="41" t="s">
        <v>62</v>
      </c>
      <c r="B28" s="44">
        <v>2569862.128</v>
      </c>
      <c r="C28" s="42">
        <f t="shared" si="1"/>
        <v>10575.56431</v>
      </c>
      <c r="D28" s="44">
        <v>2705300.364</v>
      </c>
      <c r="E28" s="42">
        <f t="shared" si="2"/>
        <v>11132.92331</v>
      </c>
      <c r="F28" s="43">
        <f t="shared" si="3"/>
        <v>0.05270253004</v>
      </c>
      <c r="G28" s="44">
        <v>2718027.321</v>
      </c>
      <c r="H28" s="42">
        <f t="shared" si="4"/>
        <v>11185.29762</v>
      </c>
      <c r="I28" s="43">
        <f t="shared" si="5"/>
        <v>-0.004682424235</v>
      </c>
    </row>
    <row r="29" ht="12.75" customHeight="1">
      <c r="A29" s="41" t="s">
        <v>63</v>
      </c>
      <c r="B29" s="44">
        <v>3424309.429</v>
      </c>
      <c r="C29" s="42">
        <f t="shared" si="1"/>
        <v>14091.80835</v>
      </c>
      <c r="D29" s="44">
        <v>3422020.284</v>
      </c>
      <c r="E29" s="42">
        <f t="shared" si="2"/>
        <v>14082.388</v>
      </c>
      <c r="F29" s="43">
        <f t="shared" si="3"/>
        <v>-0.0006684982907</v>
      </c>
      <c r="G29" s="44">
        <v>3505690.755</v>
      </c>
      <c r="H29" s="42">
        <f t="shared" si="4"/>
        <v>14426.71093</v>
      </c>
      <c r="I29" s="43">
        <f t="shared" si="5"/>
        <v>-0.02386704272</v>
      </c>
    </row>
    <row r="30" ht="12.75" customHeight="1">
      <c r="A30" s="41" t="s">
        <v>64</v>
      </c>
      <c r="B30" s="44">
        <v>876635.846</v>
      </c>
      <c r="C30" s="42">
        <f t="shared" si="1"/>
        <v>3607.554922</v>
      </c>
      <c r="D30" s="44">
        <v>872596.244</v>
      </c>
      <c r="E30" s="42">
        <f t="shared" si="2"/>
        <v>3590.931045</v>
      </c>
      <c r="F30" s="43">
        <f t="shared" si="3"/>
        <v>-0.004608073031</v>
      </c>
      <c r="G30" s="44">
        <v>887291.885</v>
      </c>
      <c r="H30" s="42">
        <f t="shared" si="4"/>
        <v>3651.406934</v>
      </c>
      <c r="I30" s="43">
        <f t="shared" si="5"/>
        <v>-0.01656235253</v>
      </c>
    </row>
    <row r="31" ht="12.75" customHeight="1">
      <c r="A31" s="41" t="s">
        <v>65</v>
      </c>
      <c r="B31" s="44">
        <v>383175.24</v>
      </c>
      <c r="C31" s="42">
        <f t="shared" si="1"/>
        <v>1576.85284</v>
      </c>
      <c r="D31" s="44">
        <v>430159.258</v>
      </c>
      <c r="E31" s="42">
        <f t="shared" si="2"/>
        <v>1770.202708</v>
      </c>
      <c r="F31" s="43">
        <f t="shared" si="3"/>
        <v>0.1226175731</v>
      </c>
      <c r="G31" s="44">
        <v>366140.995</v>
      </c>
      <c r="H31" s="42">
        <f t="shared" si="4"/>
        <v>1506.753066</v>
      </c>
      <c r="I31" s="43">
        <f t="shared" si="5"/>
        <v>0.1748459306</v>
      </c>
    </row>
    <row r="32" ht="12.75" customHeight="1">
      <c r="A32" s="41" t="s">
        <v>66</v>
      </c>
      <c r="B32" s="44">
        <v>1144471.549</v>
      </c>
      <c r="C32" s="42">
        <f t="shared" si="1"/>
        <v>4709.759461</v>
      </c>
      <c r="D32" s="44">
        <v>1298614.222</v>
      </c>
      <c r="E32" s="42">
        <f t="shared" si="2"/>
        <v>5344.091449</v>
      </c>
      <c r="F32" s="43">
        <f t="shared" si="3"/>
        <v>0.1346845827</v>
      </c>
      <c r="G32" s="44">
        <v>987630.781</v>
      </c>
      <c r="H32" s="42">
        <f t="shared" si="4"/>
        <v>4064.324202</v>
      </c>
      <c r="I32" s="43">
        <f t="shared" si="5"/>
        <v>0.3148782389</v>
      </c>
    </row>
    <row r="33" ht="12.75" customHeight="1">
      <c r="A33" s="41" t="s">
        <v>67</v>
      </c>
      <c r="B33" s="44">
        <v>7350783.497</v>
      </c>
      <c r="C33" s="42">
        <f t="shared" si="1"/>
        <v>30250.13785</v>
      </c>
      <c r="D33" s="44">
        <v>7744891.779</v>
      </c>
      <c r="E33" s="42">
        <f t="shared" si="2"/>
        <v>31871.98263</v>
      </c>
      <c r="F33" s="43">
        <f t="shared" si="3"/>
        <v>0.05361445922</v>
      </c>
      <c r="G33" s="44">
        <v>6140391.736</v>
      </c>
      <c r="H33" s="42">
        <f t="shared" si="4"/>
        <v>25269.10179</v>
      </c>
      <c r="I33" s="43">
        <f t="shared" si="5"/>
        <v>0.261302554</v>
      </c>
    </row>
    <row r="34" ht="12.75" customHeight="1">
      <c r="A34" s="41" t="s">
        <v>68</v>
      </c>
      <c r="B34" s="44">
        <v>2530944.68</v>
      </c>
      <c r="C34" s="42">
        <f t="shared" si="1"/>
        <v>10415.41021</v>
      </c>
      <c r="D34" s="44">
        <v>2564976.672</v>
      </c>
      <c r="E34" s="42">
        <f t="shared" si="2"/>
        <v>10555.45956</v>
      </c>
      <c r="F34" s="43">
        <f t="shared" si="3"/>
        <v>0.01344635948</v>
      </c>
      <c r="G34" s="44">
        <v>2273523.901</v>
      </c>
      <c r="H34" s="42">
        <f t="shared" si="4"/>
        <v>9356.065436</v>
      </c>
      <c r="I34" s="43">
        <f t="shared" si="5"/>
        <v>0.128194285</v>
      </c>
    </row>
    <row r="35" ht="12.75" customHeight="1">
      <c r="A35" s="41" t="s">
        <v>69</v>
      </c>
      <c r="B35" s="44">
        <v>1165035.677</v>
      </c>
      <c r="C35" s="42">
        <f t="shared" si="1"/>
        <v>4794.385502</v>
      </c>
      <c r="D35" s="44">
        <v>1209544.909</v>
      </c>
      <c r="E35" s="42">
        <f t="shared" si="2"/>
        <v>4977.551066</v>
      </c>
      <c r="F35" s="43">
        <f t="shared" si="3"/>
        <v>0.03820417939</v>
      </c>
      <c r="G35" s="44">
        <v>1047029.988</v>
      </c>
      <c r="H35" s="42">
        <f t="shared" si="4"/>
        <v>4308.765383</v>
      </c>
      <c r="I35" s="43">
        <f t="shared" si="5"/>
        <v>0.1552151542</v>
      </c>
    </row>
    <row r="36" ht="12.75" customHeight="1">
      <c r="A36" s="41" t="s">
        <v>70</v>
      </c>
      <c r="B36" s="44">
        <v>8171811.221</v>
      </c>
      <c r="C36" s="42">
        <f t="shared" si="1"/>
        <v>33628.85276</v>
      </c>
      <c r="D36" s="44">
        <v>8452595.246</v>
      </c>
      <c r="E36" s="42">
        <f t="shared" si="2"/>
        <v>34784.34258</v>
      </c>
      <c r="F36" s="43">
        <f t="shared" si="3"/>
        <v>0.03436007238</v>
      </c>
      <c r="G36" s="44">
        <v>7331350.958</v>
      </c>
      <c r="H36" s="42">
        <f t="shared" si="4"/>
        <v>30170.16855</v>
      </c>
      <c r="I36" s="43">
        <f t="shared" si="5"/>
        <v>0.1529382912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1" t="s">
        <v>0</v>
      </c>
      <c r="B1" s="2" t="s">
        <v>1</v>
      </c>
      <c r="C1" s="2" t="s">
        <v>2</v>
      </c>
      <c r="D1" s="1" t="s">
        <v>3</v>
      </c>
    </row>
    <row r="2" ht="12.75" customHeight="1">
      <c r="A2" s="3">
        <v>42779.0</v>
      </c>
      <c r="B2" s="4" t="s">
        <v>4</v>
      </c>
      <c r="C2" s="5">
        <v>2016.0</v>
      </c>
      <c r="D2" s="7" t="s">
        <v>6</v>
      </c>
    </row>
    <row r="3" ht="12.0" customHeight="1">
      <c r="A3" s="3">
        <v>42828.0</v>
      </c>
      <c r="B3" s="4" t="s">
        <v>8</v>
      </c>
      <c r="C3" s="5">
        <v>2016.0</v>
      </c>
      <c r="D3" s="7" t="s">
        <v>9</v>
      </c>
    </row>
    <row r="4" ht="12.0" customHeight="1">
      <c r="A4" s="3">
        <v>42839.0</v>
      </c>
      <c r="B4" s="4" t="s">
        <v>10</v>
      </c>
      <c r="C4" s="5">
        <v>2015.0</v>
      </c>
      <c r="D4" s="7" t="s">
        <v>11</v>
      </c>
    </row>
    <row r="5" ht="15.75" customHeight="1">
      <c r="A5" s="9">
        <v>42853.0</v>
      </c>
      <c r="B5" s="11" t="s">
        <v>4</v>
      </c>
      <c r="C5" s="13">
        <v>2017.0</v>
      </c>
      <c r="D5" s="15" t="s">
        <v>14</v>
      </c>
    </row>
    <row r="6" ht="15.75" customHeight="1">
      <c r="A6" s="17">
        <v>42957.0</v>
      </c>
      <c r="B6" s="11" t="s">
        <v>4</v>
      </c>
      <c r="C6" s="19" t="s">
        <v>16</v>
      </c>
      <c r="D6" s="15" t="s">
        <v>18</v>
      </c>
    </row>
    <row r="7" ht="15.75" customHeight="1">
      <c r="A7" s="21">
        <v>43061.0</v>
      </c>
      <c r="B7" s="11" t="s">
        <v>4</v>
      </c>
      <c r="C7" s="19" t="s">
        <v>19</v>
      </c>
      <c r="D7" s="15" t="s">
        <v>20</v>
      </c>
    </row>
    <row r="8" ht="15.75" customHeight="1">
      <c r="A8" s="17" t="s">
        <v>21</v>
      </c>
      <c r="B8" s="11" t="s">
        <v>4</v>
      </c>
      <c r="C8" s="19">
        <v>2017.0</v>
      </c>
      <c r="D8" s="15" t="s">
        <v>22</v>
      </c>
    </row>
    <row r="9" ht="15.75" customHeight="1">
      <c r="A9" s="21">
        <v>43273.0</v>
      </c>
      <c r="B9" s="11" t="s">
        <v>4</v>
      </c>
      <c r="C9" s="23">
        <v>43221.0</v>
      </c>
      <c r="D9" s="15" t="s">
        <v>24</v>
      </c>
    </row>
    <row r="10" ht="15.75" customHeight="1">
      <c r="A10" s="21">
        <v>43301.0</v>
      </c>
      <c r="B10" s="11" t="s">
        <v>4</v>
      </c>
      <c r="C10" s="23">
        <v>43252.0</v>
      </c>
      <c r="D10" s="15" t="s">
        <v>24</v>
      </c>
    </row>
    <row r="11" ht="15.75" customHeight="1">
      <c r="A11" s="21">
        <v>43332.0</v>
      </c>
      <c r="B11" s="11" t="s">
        <v>4</v>
      </c>
      <c r="C11" s="23">
        <v>43282.0</v>
      </c>
      <c r="D11" s="15" t="s">
        <v>24</v>
      </c>
    </row>
    <row r="12" ht="15.75" customHeight="1">
      <c r="A12" s="21">
        <v>43357.0</v>
      </c>
      <c r="B12" s="11" t="s">
        <v>4</v>
      </c>
      <c r="C12" s="23">
        <v>43313.0</v>
      </c>
      <c r="D12" s="15" t="s">
        <v>24</v>
      </c>
    </row>
    <row r="13" ht="12.75" customHeight="1">
      <c r="A13" s="21">
        <v>43396.0</v>
      </c>
      <c r="B13" s="11" t="s">
        <v>4</v>
      </c>
      <c r="C13" s="23">
        <v>43344.0</v>
      </c>
      <c r="D13" s="15" t="s">
        <v>24</v>
      </c>
    </row>
    <row r="14" ht="12.75" customHeight="1">
      <c r="A14" s="17">
        <v>43424.0</v>
      </c>
      <c r="B14" s="11" t="s">
        <v>4</v>
      </c>
      <c r="C14" s="25">
        <v>43374.0</v>
      </c>
      <c r="D14" s="15" t="s">
        <v>24</v>
      </c>
    </row>
    <row r="15" ht="12.75" customHeight="1">
      <c r="A15" s="27" t="s">
        <v>25</v>
      </c>
      <c r="B15" s="11" t="s">
        <v>4</v>
      </c>
      <c r="C15" s="25">
        <v>43405.0</v>
      </c>
      <c r="D15" s="15" t="s">
        <v>24</v>
      </c>
    </row>
    <row r="16" ht="12.75" customHeight="1">
      <c r="A16" s="29">
        <v>43480.0</v>
      </c>
      <c r="B16" s="11" t="s">
        <v>4</v>
      </c>
      <c r="C16" s="25">
        <v>43435.0</v>
      </c>
      <c r="D16" s="15" t="s">
        <v>24</v>
      </c>
    </row>
    <row r="17" ht="12.75" customHeight="1">
      <c r="A17" s="29">
        <v>43514.0</v>
      </c>
      <c r="B17" s="11" t="s">
        <v>4</v>
      </c>
      <c r="C17" s="25">
        <v>43466.0</v>
      </c>
      <c r="D17" s="15" t="s">
        <v>24</v>
      </c>
    </row>
    <row r="18" ht="12.75" customHeight="1">
      <c r="A18" s="27" t="s">
        <v>28</v>
      </c>
      <c r="B18" s="11" t="s">
        <v>4</v>
      </c>
      <c r="C18" s="25">
        <v>43497.0</v>
      </c>
      <c r="D18" s="15" t="s">
        <v>24</v>
      </c>
    </row>
    <row r="19" ht="12.75" customHeight="1">
      <c r="A19" s="29">
        <v>43570.0</v>
      </c>
      <c r="B19" s="11" t="s">
        <v>4</v>
      </c>
      <c r="C19" s="25">
        <v>43525.0</v>
      </c>
      <c r="D19" s="15" t="s">
        <v>24</v>
      </c>
    </row>
    <row r="20" ht="12.75" customHeight="1">
      <c r="A20" s="29">
        <v>43600.0</v>
      </c>
      <c r="B20" s="11" t="s">
        <v>4</v>
      </c>
      <c r="C20" s="25">
        <v>43556.0</v>
      </c>
      <c r="D20" s="15" t="s">
        <v>24</v>
      </c>
    </row>
    <row r="21" ht="12.75" customHeight="1">
      <c r="A21" s="29">
        <v>43633.0</v>
      </c>
      <c r="B21" s="11" t="s">
        <v>4</v>
      </c>
      <c r="C21" s="25">
        <v>43586.0</v>
      </c>
      <c r="D21" s="15" t="s">
        <v>24</v>
      </c>
    </row>
    <row r="22" ht="12.75" customHeight="1">
      <c r="A22" s="29">
        <v>43663.0</v>
      </c>
      <c r="B22" s="11" t="s">
        <v>4</v>
      </c>
      <c r="C22" s="25">
        <v>43617.0</v>
      </c>
      <c r="D22" s="15" t="s">
        <v>24</v>
      </c>
    </row>
    <row r="23" ht="12.75" customHeight="1">
      <c r="A23" s="29">
        <v>43704.0</v>
      </c>
      <c r="B23" s="11" t="s">
        <v>4</v>
      </c>
      <c r="C23" s="25">
        <v>43647.0</v>
      </c>
      <c r="D23" s="15" t="s">
        <v>24</v>
      </c>
    </row>
  </sheetData>
  <drawing r:id="rId1"/>
</worksheet>
</file>