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<sst xmlns="http://schemas.openxmlformats.org/spreadsheetml/2006/main" count="219" uniqueCount="158">
  <si>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</si>
  <si>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</si>
  <si>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</si>
  <si>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</si>
  <si>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</si>
  <si>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</si>
  <si>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</si>
  <si>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</si>
  <si>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</si>
  <si>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</si>
  <si>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</si>
  <si>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</si>
  <si>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</si>
  <si>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</si>
  <si>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</si>
  <si>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</si>
  <si>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</si>
  <si>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</si>
  <si>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</si>
  <si>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</si>
  <si>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</si>
  <si>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</si>
  <si>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</si>
  <si>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</si>
  <si>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</si>
  <si>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</si>
  <si>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</si>
  <si>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</si>
  <si>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</si>
  <si>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</si>
  <si>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</si>
  <si>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</si>
  <si>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</si>
  <si>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</si>
  <si>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</si>
  <si>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</si>
  <si>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</si>
  <si>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</si>
  <si>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</si>
  <si>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</si>
  <si>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</si>
  <si>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</si>
  <si>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</si>
  <si>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</si>
  <si>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</si>
  <si>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</si>
  <si>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</si>
  <si>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</si>
  <si>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</si>
  <si>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</si>
  <si>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</si>
  <si>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</si>
  <si>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</si>
  <si>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</si>
  <si>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</si>
  <si>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</si>
  <si>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</si>
  <si>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</si>
  <si>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</si>
  <si>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</si>
  <si>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</si>
  <si>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</si>
  <si>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</si>
  <si>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</si>
  <si>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</si>
  <si>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</si>
  <si>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</si>
  <si>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</si>
  <si>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</si>
  <si>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</si>
  <si>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</si>
  <si>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</si>
  <si>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</si>
  <si>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</si>
  <si>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</si>
  <si>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</si>
  <si>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</si>
  <si>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</si>
  <si>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</si>
  <si>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</si>
  <si>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</si>
  <si>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</si>
  <si>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</si>
  <si>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</si>
  <si>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</si>
  <si>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</si>
  <si>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</si>
  <si>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</si>
  <si>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</si>
  <si>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</si>
  <si>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</si>
  <si>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</si>
  <si>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</si>
  <si>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</si>
  <si>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</si>
  <si>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</si>
  <si>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</si>
  <si>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</si>
  <si>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</si>
  <si>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</si>
  <si>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</si>
  <si>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</si>
  <si>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</si>
  <si>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</si>
  <si>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</si>
  <si>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</si>
  <si>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</si>
  <si>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</si>
  <si>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</si>
  <si>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</si>
  <si>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</si>
  <si>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</si>
  <si>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</si>
  <si>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</si>
  <si>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</si>
  <si>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</si>
  <si>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</si>
  <si>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</si>
  <si>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</si>
  <si>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</si>
  <si>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</si>
  <si>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</si>
  <si>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</t>
  </si>
  <si>
    <t xml:space="preserve">     </t>
  </si>
  <si>
    <t>Entity</t>
  </si>
  <si>
    <t>ANS CR</t>
  </si>
  <si>
    <t>Austro Control</t>
  </si>
  <si>
    <t>Avinor Flysikring AS</t>
  </si>
  <si>
    <t>BULATSA</t>
  </si>
  <si>
    <t>Croatia Control</t>
  </si>
  <si>
    <t>DCAC Cyprus</t>
  </si>
  <si>
    <t>DFS + MUAC-DE</t>
  </si>
  <si>
    <t>DSNA</t>
  </si>
  <si>
    <t>EANS</t>
  </si>
  <si>
    <t>ENAIRE</t>
  </si>
  <si>
    <t>ENAV</t>
  </si>
  <si>
    <t>Fintraffic ANS</t>
  </si>
  <si>
    <t>HASP</t>
  </si>
  <si>
    <t>HungaroControl (EC)</t>
  </si>
  <si>
    <t>AirNav Ireland</t>
  </si>
  <si>
    <t>LFV</t>
  </si>
  <si>
    <t>LGS</t>
  </si>
  <si>
    <t>LPS SR</t>
  </si>
  <si>
    <t>LVNL + MUAC-NL</t>
  </si>
  <si>
    <t>Malta Air Traffic Services Ltd.</t>
  </si>
  <si>
    <t>NAV Portugal (Continental)</t>
  </si>
  <si>
    <t>NAVIAIR</t>
  </si>
  <si>
    <t>PANSA</t>
  </si>
  <si>
    <t>ROMATSA</t>
  </si>
  <si>
    <t>SE Oro Navigacija</t>
  </si>
  <si>
    <t>Belgium-Lux. + MUAC  BE-LU</t>
  </si>
  <si>
    <t>Skyguide</t>
  </si>
  <si>
    <t>Slovenia Control, Ltd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</si>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</sst>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0" fillId="0" fontId="16" numFmtId="0" xfId="0" applyAlignment="1" applyFont="1">
      <alignment readingOrder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2" xfId="0" applyAlignment="1" applyFont="1" applyNumberFormat="1">
      <alignment horizontal="center" readingOrder="0" shrinkToFit="0" vertical="center" wrapText="0"/>
    </xf>
    <xf borderId="0" fillId="3" fontId="6" numFmtId="3" xfId="0" applyAlignment="1" applyFont="1" applyNumberFormat="1">
      <alignment horizontal="right" readingOrder="0" shrinkToFit="0" vertical="center" wrapText="0"/>
    </xf>
    <xf borderId="0" fillId="5" fontId="6" numFmtId="2" xfId="0" applyAlignment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45758.0</v>
      </c>
      <c r="C2" s="11" t="s">
        <v>6</v>
      </c>
      <c r="D2" s="12">
        <v>45657.0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5" si="1">E6/D6</f>
        <v>0.7757046325</v>
      </c>
      <c r="D6" s="33">
        <v>8820414.0</v>
      </c>
      <c r="E6" s="34">
        <v>6842036.0</v>
      </c>
      <c r="F6" s="35"/>
      <c r="G6" s="36">
        <f t="shared" ref="G6:G15" si="2">C6-F6</f>
        <v>0.7757046325</v>
      </c>
      <c r="H6" s="37">
        <v>0.0193</v>
      </c>
    </row>
    <row r="7" ht="12.0" customHeight="1">
      <c r="A7" s="30" t="s">
        <v>19</v>
      </c>
      <c r="B7" s="38" t="s">
        <v>21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19</v>
      </c>
      <c r="B8" s="38" t="s">
        <v>22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19</v>
      </c>
      <c r="B9" s="38" t="s">
        <v>23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19</v>
      </c>
      <c r="B10" s="38" t="s">
        <v>24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19</v>
      </c>
      <c r="B11" s="38" t="s">
        <v>25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19</v>
      </c>
      <c r="B12" s="38" t="s">
        <v>26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19</v>
      </c>
      <c r="B13" s="38" t="s">
        <v>27</v>
      </c>
      <c r="C13" s="32">
        <f t="shared" si="1"/>
        <v>1.694278301</v>
      </c>
      <c r="D13" s="39">
        <v>8302587.0</v>
      </c>
      <c r="E13" s="40">
        <v>1.4066893E7</v>
      </c>
      <c r="F13" s="43">
        <v>0.5</v>
      </c>
      <c r="G13" s="42">
        <f t="shared" si="2"/>
        <v>1.194278301</v>
      </c>
      <c r="H13" s="37">
        <v>0.0395</v>
      </c>
    </row>
    <row r="14" ht="12.0" customHeight="1">
      <c r="A14" s="30" t="s">
        <v>19</v>
      </c>
      <c r="B14" s="38" t="s">
        <v>28</v>
      </c>
      <c r="C14" s="32">
        <f t="shared" si="1"/>
        <v>1.84449395</v>
      </c>
      <c r="D14" s="39">
        <v>9074991.0</v>
      </c>
      <c r="E14" s="40">
        <v>1.6738766E7</v>
      </c>
      <c r="F14" s="43">
        <v>0.5</v>
      </c>
      <c r="G14" s="42">
        <f t="shared" si="2"/>
        <v>1.34449395</v>
      </c>
      <c r="H14" s="37">
        <v>0.0421</v>
      </c>
    </row>
    <row r="15" ht="12.0" customHeight="1">
      <c r="A15" s="30" t="s">
        <v>19</v>
      </c>
      <c r="B15" s="38" t="s">
        <v>29</v>
      </c>
      <c r="C15" s="32">
        <f t="shared" si="1"/>
        <v>2.186845646</v>
      </c>
      <c r="D15" s="39">
        <v>9546147.0</v>
      </c>
      <c r="E15" s="40">
        <v>2.087595E7</v>
      </c>
      <c r="F15" s="43">
        <v>0.5</v>
      </c>
      <c r="G15" s="42">
        <f t="shared" si="2"/>
        <v>1.686845646</v>
      </c>
      <c r="H15" s="37">
        <v>0.0495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45758</v>
      </c>
      <c r="C2" s="11" t="s">
        <v>6</v>
      </c>
      <c r="D2" s="53">
        <f>ERT_ATFM_YY!D2</f>
        <v>45657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10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30</v>
      </c>
      <c r="B5" s="63" t="s">
        <v>13</v>
      </c>
      <c r="C5" s="63" t="s">
        <v>14</v>
      </c>
      <c r="D5" s="63" t="s">
        <v>15</v>
      </c>
      <c r="E5" s="63" t="s">
        <v>31</v>
      </c>
      <c r="F5" s="63" t="s">
        <v>32</v>
      </c>
    </row>
    <row r="6" ht="12.0" customHeight="1">
      <c r="A6" s="64" t="s">
        <v>33</v>
      </c>
      <c r="B6" s="65">
        <f t="shared" ref="B6:B77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34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35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36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37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38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39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40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41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42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43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44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45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46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47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48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49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50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51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52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53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54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55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56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57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58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59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60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61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62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63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64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65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66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67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68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69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70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71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72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73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74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75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76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77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78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79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80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81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82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83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84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85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86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87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88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89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90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91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92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93</v>
      </c>
      <c r="B66" s="65">
        <f t="shared" si="1"/>
        <v>0.4534214027</v>
      </c>
      <c r="C66" s="67">
        <v>625416.0</v>
      </c>
      <c r="D66" s="67">
        <v>283577.0</v>
      </c>
      <c r="E66" s="77">
        <f>D66/C66</f>
        <v>0.4534214027</v>
      </c>
      <c r="F66" s="78">
        <v>1.0</v>
      </c>
    </row>
    <row r="67" ht="12.0" customHeight="1">
      <c r="A67" s="64" t="s">
        <v>94</v>
      </c>
      <c r="B67" s="70">
        <f t="shared" si="1"/>
        <v>0.3713654044</v>
      </c>
      <c r="C67" s="72">
        <v>616506.0</v>
      </c>
      <c r="D67" s="72">
        <v>228949.0</v>
      </c>
      <c r="E67" s="70">
        <f t="shared" ref="E67:E77" si="6">sum(D$66:D67)/sum(C$66:C67)</f>
        <v>0.4126877533</v>
      </c>
      <c r="F67" s="79">
        <v>1.0</v>
      </c>
    </row>
    <row r="68" ht="12.0" customHeight="1">
      <c r="A68" s="64" t="s">
        <v>95</v>
      </c>
      <c r="B68" s="70">
        <f t="shared" si="1"/>
        <v>0.5524141272</v>
      </c>
      <c r="C68" s="72">
        <v>701910.0</v>
      </c>
      <c r="D68" s="72">
        <v>387745.0</v>
      </c>
      <c r="E68" s="70">
        <f t="shared" si="6"/>
        <v>0.4631423909</v>
      </c>
      <c r="F68" s="79">
        <v>1.0</v>
      </c>
    </row>
    <row r="69" ht="12.0" customHeight="1">
      <c r="A69" s="64" t="s">
        <v>96</v>
      </c>
      <c r="B69" s="70">
        <f t="shared" si="1"/>
        <v>0.5966516136</v>
      </c>
      <c r="C69" s="72">
        <v>780794.0</v>
      </c>
      <c r="D69" s="72">
        <v>465862.0</v>
      </c>
      <c r="E69" s="70">
        <f t="shared" si="6"/>
        <v>0.5014020273</v>
      </c>
      <c r="F69" s="79">
        <v>1.0</v>
      </c>
    </row>
    <row r="70" ht="12.0" customHeight="1">
      <c r="A70" s="64" t="s">
        <v>97</v>
      </c>
      <c r="B70" s="70">
        <f t="shared" si="1"/>
        <v>1.677802439</v>
      </c>
      <c r="C70" s="72">
        <v>867325.0</v>
      </c>
      <c r="D70" s="72">
        <v>1455200.0</v>
      </c>
      <c r="E70" s="70">
        <f t="shared" si="6"/>
        <v>0.7854597682</v>
      </c>
      <c r="F70" s="79">
        <v>1.0</v>
      </c>
    </row>
    <row r="71" ht="12.0" customHeight="1">
      <c r="A71" s="64" t="s">
        <v>98</v>
      </c>
      <c r="B71" s="70">
        <f t="shared" si="1"/>
        <v>4.06097985</v>
      </c>
      <c r="C71" s="72">
        <v>903036.0</v>
      </c>
      <c r="D71" s="72">
        <v>3667211.0</v>
      </c>
      <c r="E71" s="70">
        <f t="shared" si="6"/>
        <v>1.443506733</v>
      </c>
      <c r="F71" s="79">
        <v>1.0</v>
      </c>
      <c r="G71" s="83" t="s">
        <v>4</v>
      </c>
    </row>
    <row r="72" ht="12.0" customHeight="1">
      <c r="A72" s="64" t="s">
        <v>99</v>
      </c>
      <c r="B72" s="70">
        <f t="shared" si="1"/>
        <v>5.847574803</v>
      </c>
      <c r="C72" s="72">
        <v>953799.0</v>
      </c>
      <c r="D72" s="72">
        <v>5577411.0</v>
      </c>
      <c r="E72" s="70">
        <f t="shared" si="6"/>
        <v>2.214429967</v>
      </c>
      <c r="F72" s="79">
        <v>1.0</v>
      </c>
    </row>
    <row r="73" ht="12.0" customHeight="1">
      <c r="A73" s="64" t="s">
        <v>100</v>
      </c>
      <c r="B73" s="70">
        <f t="shared" si="1"/>
        <v>4.381259198</v>
      </c>
      <c r="C73" s="72">
        <v>945189.0</v>
      </c>
      <c r="D73" s="72">
        <v>4141118.0</v>
      </c>
      <c r="E73" s="70">
        <f t="shared" si="6"/>
        <v>2.534741378</v>
      </c>
      <c r="F73" s="79">
        <v>1.0</v>
      </c>
    </row>
    <row r="74" ht="12.0" customHeight="1">
      <c r="A74" s="64" t="s">
        <v>101</v>
      </c>
      <c r="B74" s="70">
        <f t="shared" si="1"/>
        <v>2.561983444</v>
      </c>
      <c r="C74" s="72">
        <v>905758.0</v>
      </c>
      <c r="D74" s="72">
        <v>2320537.0</v>
      </c>
      <c r="E74" s="70">
        <f t="shared" si="6"/>
        <v>2.5381216</v>
      </c>
      <c r="F74" s="79">
        <v>1.0</v>
      </c>
    </row>
    <row r="75" ht="12.0" customHeight="1">
      <c r="A75" s="64" t="s">
        <v>102</v>
      </c>
      <c r="B75" s="70">
        <f t="shared" si="1"/>
        <v>1.52782889</v>
      </c>
      <c r="C75" s="72">
        <v>867372.0</v>
      </c>
      <c r="D75" s="72">
        <v>1325196.0</v>
      </c>
      <c r="E75" s="70">
        <f t="shared" si="6"/>
        <v>2.430825366</v>
      </c>
      <c r="F75" s="79">
        <v>1.0</v>
      </c>
    </row>
    <row r="76" ht="12.0" customHeight="1">
      <c r="A76" s="64" t="s">
        <v>103</v>
      </c>
      <c r="B76" s="70">
        <f t="shared" si="1"/>
        <v>0.7070758882</v>
      </c>
      <c r="C76" s="72">
        <v>686246.0</v>
      </c>
      <c r="D76" s="72">
        <v>485228.0</v>
      </c>
      <c r="E76" s="70">
        <f t="shared" si="6"/>
        <v>2.297213112</v>
      </c>
      <c r="F76" s="79">
        <v>1.0</v>
      </c>
    </row>
    <row r="77" ht="12.0" customHeight="1">
      <c r="A77" s="64" t="s">
        <v>104</v>
      </c>
      <c r="B77" s="74">
        <f t="shared" si="1"/>
        <v>0.7764421273</v>
      </c>
      <c r="C77" s="75">
        <v>692796.0</v>
      </c>
      <c r="D77" s="75">
        <v>537916.0</v>
      </c>
      <c r="E77" s="74">
        <f t="shared" si="6"/>
        <v>2.186845646</v>
      </c>
      <c r="F77" s="80">
        <v>1.0</v>
      </c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45758</v>
      </c>
      <c r="C2" s="11" t="s">
        <v>6</v>
      </c>
      <c r="D2" s="89">
        <f>ERT_ATFM_YY!D2</f>
        <v>45657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JAN-DEC</v>
      </c>
      <c r="B4" s="94" t="s">
        <v>105</v>
      </c>
      <c r="C4" s="94" t="s">
        <v>106</v>
      </c>
      <c r="D4" s="95"/>
      <c r="E4" s="95"/>
      <c r="F4" s="95"/>
    </row>
    <row r="5" ht="25.5" customHeight="1">
      <c r="A5" s="96" t="s">
        <v>107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10</v>
      </c>
      <c r="B6" s="98">
        <v>0.5</v>
      </c>
      <c r="C6" s="99">
        <v>9546147.0</v>
      </c>
      <c r="D6" s="99">
        <v>2.087595E7</v>
      </c>
      <c r="E6" s="98">
        <f t="shared" ref="E6:E15" si="1">D6/C6</f>
        <v>2.186845646</v>
      </c>
      <c r="F6" s="98">
        <f>E6-B6</f>
        <v>1.686845646</v>
      </c>
    </row>
    <row r="7" ht="12.75" customHeight="1">
      <c r="A7" s="97" t="s">
        <v>113</v>
      </c>
      <c r="B7" s="98"/>
      <c r="C7" s="99">
        <v>797633.0</v>
      </c>
      <c r="D7" s="99">
        <v>171611.0</v>
      </c>
      <c r="E7" s="98">
        <f t="shared" si="1"/>
        <v>0.215150326</v>
      </c>
      <c r="F7" s="98"/>
    </row>
    <row r="8" ht="12.75" customHeight="1">
      <c r="A8" s="97" t="s">
        <v>114</v>
      </c>
      <c r="B8" s="98"/>
      <c r="C8" s="99">
        <v>2928033.0</v>
      </c>
      <c r="D8" s="99">
        <v>2503737.0</v>
      </c>
      <c r="E8" s="98">
        <f t="shared" si="1"/>
        <v>0.8550917971</v>
      </c>
      <c r="F8" s="98"/>
    </row>
    <row r="9" ht="12.75" customHeight="1">
      <c r="A9" s="97" t="s">
        <v>115</v>
      </c>
      <c r="B9" s="98"/>
      <c r="C9" s="99">
        <v>1218781.0</v>
      </c>
      <c r="D9" s="99">
        <v>206910.0</v>
      </c>
      <c r="E9" s="98">
        <f t="shared" si="1"/>
        <v>0.1697679895</v>
      </c>
      <c r="F9" s="98"/>
    </row>
    <row r="10" ht="12.75" customHeight="1">
      <c r="A10" s="97" t="s">
        <v>116</v>
      </c>
      <c r="B10" s="98"/>
      <c r="C10" s="99">
        <v>930046.0</v>
      </c>
      <c r="D10" s="99">
        <v>34687.0</v>
      </c>
      <c r="E10" s="98">
        <f t="shared" si="1"/>
        <v>0.03729600471</v>
      </c>
      <c r="F10" s="98"/>
    </row>
    <row r="11" ht="12.75" customHeight="1">
      <c r="A11" s="97" t="s">
        <v>117</v>
      </c>
      <c r="B11" s="98"/>
      <c r="C11" s="99">
        <v>2428064.0</v>
      </c>
      <c r="D11" s="99">
        <v>5176583.0</v>
      </c>
      <c r="E11" s="98">
        <f t="shared" si="1"/>
        <v>2.131979635</v>
      </c>
      <c r="F11" s="98"/>
    </row>
    <row r="12" ht="12.75" customHeight="1">
      <c r="A12" s="97" t="s">
        <v>118</v>
      </c>
      <c r="B12" s="98"/>
      <c r="C12" s="99">
        <v>5982154.0</v>
      </c>
      <c r="D12" s="99">
        <v>1.0068554E7</v>
      </c>
      <c r="E12" s="98">
        <f t="shared" si="1"/>
        <v>1.683098429</v>
      </c>
      <c r="F12" s="98"/>
    </row>
    <row r="13" ht="12.75" customHeight="1">
      <c r="A13" s="97" t="s">
        <v>119</v>
      </c>
      <c r="B13" s="98"/>
      <c r="C13" s="99">
        <v>905354.0</v>
      </c>
      <c r="D13" s="99">
        <v>26033.0</v>
      </c>
      <c r="E13" s="98">
        <f t="shared" si="1"/>
        <v>0.02875449824</v>
      </c>
      <c r="F13" s="98"/>
    </row>
    <row r="14" ht="12.75" customHeight="1">
      <c r="A14" s="97" t="s">
        <v>120</v>
      </c>
      <c r="B14" s="98"/>
      <c r="C14" s="99">
        <v>2439028.0</v>
      </c>
      <c r="D14" s="99">
        <v>2686304.0</v>
      </c>
      <c r="E14" s="98">
        <f t="shared" si="1"/>
        <v>1.10138301</v>
      </c>
      <c r="F14" s="98"/>
    </row>
    <row r="15" ht="12.75" customHeight="1">
      <c r="A15" s="100" t="s">
        <v>121</v>
      </c>
      <c r="B15" s="98"/>
      <c r="C15" s="99">
        <v>2502924.0</v>
      </c>
      <c r="D15" s="99">
        <v>333036.0</v>
      </c>
      <c r="E15" s="98">
        <f t="shared" si="1"/>
        <v>0.1330587745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45292.0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45758</v>
      </c>
      <c r="C2" s="11" t="s">
        <v>6</v>
      </c>
      <c r="D2" s="89">
        <f>ERT_ATFM_YY!D2</f>
        <v>45657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122</v>
      </c>
      <c r="E3" s="92" t="s">
        <v>4</v>
      </c>
      <c r="F3" s="92" t="s">
        <v>123</v>
      </c>
    </row>
    <row r="4" ht="13.5" customHeight="1">
      <c r="A4" s="93" t="str">
        <f>ERT_ATFM_YY!A4</f>
        <v>Period: JAN-DEC</v>
      </c>
      <c r="B4" s="94" t="s">
        <v>105</v>
      </c>
      <c r="C4" s="94" t="s">
        <v>4</v>
      </c>
      <c r="D4" s="95"/>
      <c r="E4" s="95"/>
      <c r="F4" s="95"/>
    </row>
    <row r="5" ht="25.5" customHeight="1">
      <c r="A5" s="96" t="s">
        <v>124</v>
      </c>
      <c r="B5" s="96" t="s">
        <v>108</v>
      </c>
      <c r="C5" s="96" t="s">
        <v>109</v>
      </c>
      <c r="D5" s="96" t="s">
        <v>110</v>
      </c>
      <c r="E5" s="96" t="s">
        <v>111</v>
      </c>
      <c r="F5" s="96" t="s">
        <v>112</v>
      </c>
    </row>
    <row r="6" ht="12.75" customHeight="1">
      <c r="A6" s="97" t="s">
        <v>125</v>
      </c>
      <c r="B6" s="98">
        <v>0.11</v>
      </c>
      <c r="C6" s="99">
        <v>711214.0</v>
      </c>
      <c r="D6" s="99">
        <v>89658.0</v>
      </c>
      <c r="E6" s="101">
        <v>0.13</v>
      </c>
      <c r="F6" s="98">
        <v>0.02</v>
      </c>
    </row>
    <row r="7" ht="12.75" customHeight="1">
      <c r="A7" s="97" t="s">
        <v>126</v>
      </c>
      <c r="B7" s="98">
        <v>0.16</v>
      </c>
      <c r="C7" s="99">
        <v>1249634.0</v>
      </c>
      <c r="D7" s="99">
        <v>594968.0</v>
      </c>
      <c r="E7" s="101">
        <v>0.48</v>
      </c>
      <c r="F7" s="98">
        <v>0.32</v>
      </c>
    </row>
    <row r="8" ht="12.75" customHeight="1">
      <c r="A8" s="97" t="s">
        <v>127</v>
      </c>
      <c r="B8" s="98">
        <v>0.11</v>
      </c>
      <c r="C8" s="99">
        <v>555589.0</v>
      </c>
      <c r="D8" s="99">
        <v>24554.0</v>
      </c>
      <c r="E8" s="101">
        <v>0.04</v>
      </c>
      <c r="F8" s="98">
        <v>-0.07</v>
      </c>
    </row>
    <row r="9" ht="12.75" customHeight="1">
      <c r="A9" s="97" t="s">
        <v>128</v>
      </c>
      <c r="B9" s="98">
        <v>0.08</v>
      </c>
      <c r="C9" s="99">
        <v>1050462.0</v>
      </c>
      <c r="D9" s="99">
        <v>102283.0</v>
      </c>
      <c r="E9" s="101">
        <v>0.1</v>
      </c>
      <c r="F9" s="98">
        <v>0.02</v>
      </c>
    </row>
    <row r="10" ht="12.75" customHeight="1">
      <c r="A10" s="97" t="s">
        <v>129</v>
      </c>
      <c r="B10" s="98">
        <v>0.17</v>
      </c>
      <c r="C10" s="99">
        <v>920123.0</v>
      </c>
      <c r="D10" s="99">
        <v>1389663.0</v>
      </c>
      <c r="E10" s="101">
        <v>1.51</v>
      </c>
      <c r="F10" s="98">
        <v>1.34</v>
      </c>
    </row>
    <row r="11" ht="12.75" customHeight="1">
      <c r="A11" s="97" t="s">
        <v>130</v>
      </c>
      <c r="B11" s="98">
        <v>0.15</v>
      </c>
      <c r="C11" s="99">
        <v>379007.0</v>
      </c>
      <c r="D11" s="99">
        <v>2061.0</v>
      </c>
      <c r="E11" s="101">
        <v>0.01</v>
      </c>
      <c r="F11" s="98">
        <v>-0.14</v>
      </c>
    </row>
    <row r="12" ht="12.75" customHeight="1">
      <c r="A12" s="97" t="s">
        <v>131</v>
      </c>
      <c r="B12" s="98">
        <v>0.27</v>
      </c>
      <c r="C12" s="99">
        <v>2839817.0</v>
      </c>
      <c r="D12" s="99">
        <v>4467388.0</v>
      </c>
      <c r="E12" s="101">
        <v>1.57</v>
      </c>
      <c r="F12" s="98">
        <v>1.3</v>
      </c>
    </row>
    <row r="13" ht="12.75" customHeight="1">
      <c r="A13" s="97" t="s">
        <v>132</v>
      </c>
      <c r="B13" s="98">
        <v>0.25</v>
      </c>
      <c r="C13" s="99">
        <v>3391028.0</v>
      </c>
      <c r="D13" s="99">
        <v>4708979.0</v>
      </c>
      <c r="E13" s="101">
        <v>1.39</v>
      </c>
      <c r="F13" s="98">
        <v>1.14</v>
      </c>
    </row>
    <row r="14" ht="12.75" customHeight="1">
      <c r="A14" s="97" t="s">
        <v>133</v>
      </c>
      <c r="B14" s="98">
        <v>0.03</v>
      </c>
      <c r="C14" s="99">
        <v>169709.0</v>
      </c>
      <c r="D14" s="99">
        <v>1132.0</v>
      </c>
      <c r="E14" s="101">
        <v>0.01</v>
      </c>
      <c r="F14" s="98">
        <v>-0.02</v>
      </c>
    </row>
    <row r="15" ht="12.75" customHeight="1">
      <c r="A15" s="97" t="s">
        <v>134</v>
      </c>
      <c r="B15" s="98">
        <v>0.19</v>
      </c>
      <c r="C15" s="99">
        <v>2360451.0</v>
      </c>
      <c r="D15" s="99">
        <v>2403805.0</v>
      </c>
      <c r="E15" s="101">
        <v>1.02</v>
      </c>
      <c r="F15" s="98">
        <v>0.83</v>
      </c>
    </row>
    <row r="16" ht="12.75" customHeight="1">
      <c r="A16" s="97" t="s">
        <v>135</v>
      </c>
      <c r="B16" s="98">
        <v>0.11</v>
      </c>
      <c r="C16" s="99">
        <v>2027066.0</v>
      </c>
      <c r="D16" s="99">
        <v>1454304.0</v>
      </c>
      <c r="E16" s="101">
        <v>0.72</v>
      </c>
      <c r="F16" s="98">
        <v>0.61</v>
      </c>
    </row>
    <row r="17" ht="12.75" customHeight="1">
      <c r="A17" s="97" t="s">
        <v>136</v>
      </c>
      <c r="B17" s="98">
        <v>0.05</v>
      </c>
      <c r="C17" s="99">
        <v>230292.0</v>
      </c>
      <c r="D17" s="99">
        <v>0.0</v>
      </c>
      <c r="E17" s="101">
        <v>0.0</v>
      </c>
      <c r="F17" s="98">
        <v>-0.05</v>
      </c>
    </row>
    <row r="18" ht="12.75" customHeight="1">
      <c r="A18" s="97" t="s">
        <v>137</v>
      </c>
      <c r="B18" s="98">
        <v>0.15</v>
      </c>
      <c r="C18" s="99">
        <v>1074741.0</v>
      </c>
      <c r="D18" s="99">
        <v>1047372.0</v>
      </c>
      <c r="E18" s="101">
        <v>0.97</v>
      </c>
      <c r="F18" s="98">
        <v>0.82</v>
      </c>
    </row>
    <row r="19" ht="12.75" customHeight="1">
      <c r="A19" s="97" t="s">
        <v>138</v>
      </c>
      <c r="B19" s="98">
        <v>0.11</v>
      </c>
      <c r="C19" s="99">
        <v>1095404.0</v>
      </c>
      <c r="D19" s="99">
        <v>3014149.0</v>
      </c>
      <c r="E19" s="101">
        <v>2.75</v>
      </c>
      <c r="F19" s="98">
        <v>2.64</v>
      </c>
    </row>
    <row r="20" ht="12.75" customHeight="1">
      <c r="A20" s="97" t="s">
        <v>139</v>
      </c>
      <c r="B20" s="98">
        <v>0.03</v>
      </c>
      <c r="C20" s="99">
        <v>679303.0</v>
      </c>
      <c r="D20" s="99">
        <v>1531.0</v>
      </c>
      <c r="E20" s="101">
        <v>0.0</v>
      </c>
      <c r="F20" s="98">
        <v>-0.03</v>
      </c>
    </row>
    <row r="21" ht="12.75" customHeight="1">
      <c r="A21" s="97" t="s">
        <v>140</v>
      </c>
      <c r="B21" s="98">
        <v>0.08</v>
      </c>
      <c r="C21" s="99">
        <v>605374.0</v>
      </c>
      <c r="D21" s="99">
        <v>6357.0</v>
      </c>
      <c r="E21" s="101">
        <v>0.01</v>
      </c>
      <c r="F21" s="98">
        <v>-0.07</v>
      </c>
    </row>
    <row r="22" ht="12.75" customHeight="1">
      <c r="A22" s="97" t="s">
        <v>141</v>
      </c>
      <c r="B22" s="98">
        <v>0.03</v>
      </c>
      <c r="C22" s="99">
        <v>227609.0</v>
      </c>
      <c r="D22" s="99">
        <v>347.0</v>
      </c>
      <c r="E22" s="101">
        <v>0.0</v>
      </c>
      <c r="F22" s="98">
        <v>-0.03</v>
      </c>
    </row>
    <row r="23" ht="12.75" customHeight="1">
      <c r="A23" s="97" t="s">
        <v>142</v>
      </c>
      <c r="B23" s="98">
        <v>0.07</v>
      </c>
      <c r="C23" s="99">
        <v>601041.0</v>
      </c>
      <c r="D23" s="99">
        <v>66932.0</v>
      </c>
      <c r="E23" s="101">
        <v>0.11</v>
      </c>
      <c r="F23" s="98">
        <v>0.04</v>
      </c>
    </row>
    <row r="24" ht="12.75" customHeight="1">
      <c r="A24" s="97" t="s">
        <v>143</v>
      </c>
      <c r="B24" s="98">
        <v>0.14</v>
      </c>
      <c r="C24" s="99">
        <v>1201768.0</v>
      </c>
      <c r="D24" s="99">
        <v>114786.0</v>
      </c>
      <c r="E24" s="101">
        <v>0.1</v>
      </c>
      <c r="F24" s="98">
        <v>-0.04</v>
      </c>
    </row>
    <row r="25" ht="12.75" customHeight="1">
      <c r="A25" s="97" t="s">
        <v>144</v>
      </c>
      <c r="B25" s="98">
        <v>0.01</v>
      </c>
      <c r="C25" s="99">
        <v>151700.0</v>
      </c>
      <c r="D25" s="99">
        <v>0.0</v>
      </c>
      <c r="E25" s="101">
        <v>0.0</v>
      </c>
      <c r="F25" s="98">
        <v>-0.01</v>
      </c>
    </row>
    <row r="26" ht="12.75" customHeight="1">
      <c r="A26" s="97" t="s">
        <v>145</v>
      </c>
      <c r="B26" s="98">
        <v>0.13</v>
      </c>
      <c r="C26" s="99">
        <v>720113.0</v>
      </c>
      <c r="D26" s="99">
        <v>282499.0</v>
      </c>
      <c r="E26" s="101">
        <v>0.39</v>
      </c>
      <c r="F26" s="98">
        <v>0.26</v>
      </c>
    </row>
    <row r="27" ht="12.75" customHeight="1">
      <c r="A27" s="97" t="s">
        <v>146</v>
      </c>
      <c r="B27" s="98">
        <v>0.05</v>
      </c>
      <c r="C27" s="99">
        <v>605140.0</v>
      </c>
      <c r="D27" s="99">
        <v>28330.0</v>
      </c>
      <c r="E27" s="101">
        <v>0.05</v>
      </c>
      <c r="F27" s="98">
        <v>0.0</v>
      </c>
    </row>
    <row r="28" ht="12.75" customHeight="1">
      <c r="A28" s="97" t="s">
        <v>147</v>
      </c>
      <c r="B28" s="98">
        <v>0.12</v>
      </c>
      <c r="C28" s="99">
        <v>745435.0</v>
      </c>
      <c r="D28" s="99">
        <v>171611.0</v>
      </c>
      <c r="E28" s="101">
        <v>0.23</v>
      </c>
      <c r="F28" s="98">
        <v>0.11</v>
      </c>
    </row>
    <row r="29" ht="12.75" customHeight="1">
      <c r="A29" s="97" t="s">
        <v>148</v>
      </c>
      <c r="B29" s="98">
        <v>0.04</v>
      </c>
      <c r="C29" s="99">
        <v>819673.0</v>
      </c>
      <c r="D29" s="99">
        <v>104627.0</v>
      </c>
      <c r="E29" s="101">
        <v>0.13</v>
      </c>
      <c r="F29" s="98">
        <v>0.09</v>
      </c>
    </row>
    <row r="30" ht="12.75" customHeight="1">
      <c r="A30" s="97" t="s">
        <v>149</v>
      </c>
      <c r="B30" s="98">
        <v>0.02</v>
      </c>
      <c r="C30" s="99">
        <v>187523.0</v>
      </c>
      <c r="D30" s="99">
        <v>0.0</v>
      </c>
      <c r="E30" s="101">
        <v>0.0</v>
      </c>
      <c r="F30" s="98">
        <v>-0.02</v>
      </c>
    </row>
    <row r="31" ht="12.75" customHeight="1">
      <c r="A31" s="97" t="s">
        <v>150</v>
      </c>
      <c r="B31" s="98">
        <v>0.17</v>
      </c>
      <c r="C31" s="99">
        <v>1215122.0</v>
      </c>
      <c r="D31" s="99">
        <v>237678.0</v>
      </c>
      <c r="E31" s="101">
        <v>0.2</v>
      </c>
      <c r="F31" s="98">
        <v>0.03</v>
      </c>
    </row>
    <row r="32" ht="12.75" customHeight="1">
      <c r="A32" s="97" t="s">
        <v>151</v>
      </c>
      <c r="B32" s="98">
        <v>0.19</v>
      </c>
      <c r="C32" s="99">
        <v>1334046.0</v>
      </c>
      <c r="D32" s="99">
        <v>539723.0</v>
      </c>
      <c r="E32" s="101">
        <v>0.4</v>
      </c>
      <c r="F32" s="98">
        <v>0.21</v>
      </c>
    </row>
    <row r="33" ht="12.75" customHeight="1">
      <c r="A33" s="97" t="s">
        <v>152</v>
      </c>
      <c r="B33" s="98">
        <v>0.09</v>
      </c>
      <c r="C33" s="99">
        <v>429597.0</v>
      </c>
      <c r="D33" s="99">
        <v>21213.0</v>
      </c>
      <c r="E33" s="101">
        <v>0.05</v>
      </c>
      <c r="F33" s="98">
        <v>-0.04</v>
      </c>
    </row>
    <row r="34" ht="12.75" customHeight="1">
      <c r="A34" s="102"/>
      <c r="B34" s="103"/>
      <c r="C34" s="104"/>
      <c r="D34" s="104"/>
      <c r="E34" s="105"/>
      <c r="F34" s="103"/>
    </row>
    <row r="35" ht="12.75" customHeight="1">
      <c r="A35" s="102"/>
      <c r="B35" s="103"/>
      <c r="C35" s="104"/>
      <c r="D35" s="104"/>
      <c r="E35" s="105"/>
      <c r="F35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6" t="s">
        <v>153</v>
      </c>
      <c r="B1" s="106" t="s">
        <v>124</v>
      </c>
      <c r="C1" s="106" t="s">
        <v>154</v>
      </c>
      <c r="D1" s="106" t="s">
        <v>155</v>
      </c>
    </row>
    <row r="2" ht="15.75" customHeight="1">
      <c r="A2" s="107">
        <v>44351.0</v>
      </c>
      <c r="B2" s="108" t="s">
        <v>156</v>
      </c>
      <c r="C2" s="109"/>
      <c r="D2" s="108" t="s">
        <v>157</v>
      </c>
    </row>
    <row r="3" ht="15.75" customHeight="1">
      <c r="A3" s="110"/>
      <c r="B3" s="108"/>
      <c r="C3" s="109"/>
      <c r="D3" s="108"/>
    </row>
    <row r="4" ht="15.75" customHeight="1">
      <c r="A4" s="110"/>
      <c r="B4" s="108"/>
      <c r="C4" s="111"/>
      <c r="D4" s="108"/>
    </row>
    <row r="5" ht="15.75" customHeight="1">
      <c r="A5" s="107"/>
      <c r="B5" s="112"/>
      <c r="C5" s="109"/>
      <c r="D5" s="113"/>
    </row>
  </sheetData>
  <drawing r:id="rId1"/>
</worksheet>
</file>