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C_PRE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<sst xmlns="http://schemas.openxmlformats.org/spreadsheetml/2006/main" count="159" uniqueCount="131">
  <si>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</si>
  <si>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</si>
  <si>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</si>
  <si>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</si>
  <si>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</si>
  <si>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</si>
  <si>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</si>
  <si>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</si>
  <si>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</si>
  <si>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</si>
  <si>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JAN-JUN</t>
  </si>
  <si>
    <t>Source: Airports</t>
  </si>
  <si>
    <t>Airport Name</t>
  </si>
  <si>
    <t>ICAO</t>
  </si>
  <si>
    <t>State</t>
  </si>
  <si>
    <t># departures (ATC pre)</t>
  </si>
  <si>
    <t>ATC pre-departure delay (min)</t>
  </si>
  <si>
    <t>ATC dep. delay (min./dep.)</t>
  </si>
  <si>
    <t># departures (all causes)</t>
  </si>
  <si>
    <t>Total pre-departure delay (min)</t>
  </si>
  <si>
    <t>Tot. dep. delay (min./dep.)</t>
  </si>
  <si>
    <t>Brussels (EBBR)</t>
  </si>
  <si>
    <t>EBBR</t>
  </si>
  <si>
    <t>Belgium</t>
  </si>
  <si>
    <t>Berlin Brandenburg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</si>
  <si>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</si>
  <si>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</si>
  <si>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</si>
  <si>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</si>
  <si>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</si>
  <si>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</si>
  <si>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</si>
  <si>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</si>
  <si>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</si>
  <si>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</si>
  <si>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</si>
  <si>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</si>
  <si>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</si>
  <si>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</si>
  <si>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</si>
  <si>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</si>
  <si>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</si>
  <si>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</si>
  <si>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</si>
  <si>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</si>
  <si>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</si>
  <si>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</si>
  <si>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</si>
  <si>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</si>
  <si>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</si>
  <si>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</si>
  <si>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</si>
  <si>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</si>
  <si>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</si>
  <si>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</si>
  <si>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</si>
  <si>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</si>
  <si>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</si>
  <si>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</si>
  <si>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</si>
  <si>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</si>
  <si>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</si>
  <si>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</si>
  <si>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</si>
  <si>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</si>
  <si>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</si>
  <si>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</si>
  <si>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</si>
  <si>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</si>
  <si>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</si>
  <si>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</si>
  <si>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</si>
  <si>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</si>
  <si>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</si>
  <si>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</si>
  <si>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</si>
  <si>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</si>
  <si>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</si>
  <si>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</si>
  <si>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</si>
  <si>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</si>
  <si>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</si>
  <si>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</si>
  <si>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</si>
  <si>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</si>
  <si>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</si>
  <si>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</si>
  <si>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</si>
  <si>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</si>
  <si>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</si>
  <si>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</si>
  <si>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</si>
  <si>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</si>
  <si>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</si>
  <si>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</si>
  <si>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</si>
  <si>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</si>
  <si>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</si>
  <si>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</si>
  <si>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</si>
  <si>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</si>
  <si>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</si>
  <si>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</si>
  <si>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</si>
  <si>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</si>
  <si>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</si>
  <si>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</si>
  <si>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</si>
  <si>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</si>
  <si>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</si>
  <si>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</si>
  <si>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</si>
  <si>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</si>
  <si>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</si>
  <si>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</si>
  <si>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</si>
  <si>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</si>
  <si>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</si>
  <si>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</si>
  <si>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</si>
  <si>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</si>
  <si>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</si>
  <si>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</si>
  <si>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</si>
  <si>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</si>
  <si>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</si>
  <si>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</si>
  <si>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</si>
  <si>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ALL</t>
  </si>
  <si>
    <t>Pre-departure delay (all delay causes)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</si>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</sst>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d-mm-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4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1" numFmtId="0" xfId="0" applyAlignment="1" applyFont="1">
      <alignment horizontal="left" shrinkToFit="0" wrapText="0"/>
    </xf>
    <xf borderId="0" fillId="2" fontId="3" numFmtId="165" xfId="0" applyAlignment="1" applyFont="1" applyNumberFormat="1">
      <alignment horizontal="left" shrinkToFit="0" wrapText="0"/>
    </xf>
    <xf borderId="0" fillId="2" fontId="4" numFmtId="0" xfId="0" applyAlignment="1" applyFont="1">
      <alignment horizontal="left" readingOrder="0" shrinkToFit="0" wrapText="0"/>
    </xf>
    <xf borderId="1" fillId="0" fontId="5" numFmtId="166" xfId="0" applyAlignment="1" applyBorder="1" applyFont="1" applyNumberFormat="1">
      <alignment horizontal="left" readingOrder="0" vertical="bottom"/>
    </xf>
    <xf borderId="0" fillId="2" fontId="1" numFmtId="0" xfId="0" applyAlignment="1" applyFont="1">
      <alignment readingOrder="0" vertical="bottom"/>
    </xf>
    <xf borderId="0" fillId="2" fontId="2" numFmtId="166" xfId="0" applyAlignment="1" applyFont="1" applyNumberFormat="1">
      <alignment horizontal="left" readingOrder="0" vertical="bottom"/>
    </xf>
    <xf borderId="0" fillId="2" fontId="6" numFmtId="0" xfId="0" applyAlignment="1" applyFont="1">
      <alignment horizontal="left" readingOrder="0" shrinkToFit="0" wrapText="0"/>
    </xf>
    <xf borderId="0" fillId="3" fontId="7" numFmtId="0" xfId="0" applyAlignment="1" applyFill="1" applyFont="1">
      <alignment shrinkToFit="0" wrapText="1"/>
    </xf>
    <xf borderId="0" fillId="3" fontId="7" numFmtId="0" xfId="0" applyAlignment="1" applyFont="1">
      <alignment readingOrder="0" shrinkToFit="0" wrapText="1"/>
    </xf>
    <xf borderId="0" fillId="3" fontId="8" numFmtId="0" xfId="0" applyAlignment="1" applyFont="1">
      <alignment readingOrder="0" shrinkToFit="0" vertical="center" wrapText="0"/>
    </xf>
    <xf borderId="0" fillId="3" fontId="9" numFmtId="0" xfId="0" applyAlignment="1" applyFont="1">
      <alignment horizontal="center" readingOrder="0" shrinkToFit="0" vertical="center" wrapText="0"/>
    </xf>
    <xf borderId="0" fillId="3" fontId="9" numFmtId="0" xfId="0" applyAlignment="1" applyFont="1">
      <alignment horizontal="center" shrinkToFit="0" vertical="center" wrapText="0"/>
    </xf>
    <xf borderId="0" fillId="4" fontId="10" numFmtId="0" xfId="0" applyAlignment="1" applyFill="1" applyFont="1">
      <alignment vertical="bottom"/>
    </xf>
    <xf borderId="2" fillId="4" fontId="10" numFmtId="0" xfId="0" applyAlignment="1" applyBorder="1" applyFont="1">
      <alignment vertical="bottom"/>
    </xf>
    <xf borderId="2" fillId="4" fontId="10" numFmtId="0" xfId="0" applyAlignment="1" applyBorder="1" applyFont="1">
      <alignment readingOrder="0" vertical="bottom"/>
    </xf>
    <xf borderId="3" fillId="4" fontId="10" numFmtId="0" xfId="0" applyAlignment="1" applyBorder="1" applyFont="1">
      <alignment vertical="bottom"/>
    </xf>
    <xf borderId="3" fillId="3" fontId="7" numFmtId="2" xfId="0" applyAlignment="1" applyBorder="1" applyFont="1" applyNumberFormat="1">
      <alignment readingOrder="0" vertical="bottom"/>
    </xf>
    <xf borderId="3" fillId="3" fontId="7" numFmtId="2" xfId="0" applyAlignment="1" applyBorder="1" applyFont="1" applyNumberFormat="1">
      <alignment vertical="bottom"/>
    </xf>
    <xf borderId="3" fillId="3" fontId="7" numFmtId="3" xfId="0" applyAlignment="1" applyBorder="1" applyFont="1" applyNumberFormat="1">
      <alignment readingOrder="0" shrinkToFit="0" vertical="center" wrapText="0"/>
    </xf>
    <xf borderId="3" fillId="2" fontId="7" numFmtId="2" xfId="0" applyAlignment="1" applyBorder="1" applyFont="1" applyNumberFormat="1">
      <alignment readingOrder="0" shrinkToFit="0" vertical="center" wrapText="0"/>
    </xf>
    <xf borderId="3" fillId="3" fontId="7" numFmtId="0" xfId="0" applyAlignment="1" applyBorder="1" applyFont="1">
      <alignment readingOrder="0" vertical="bottom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readingOrder="0" shrinkToFit="0" vertical="bottom" wrapText="0"/>
    </xf>
    <xf borderId="0" fillId="3" fontId="7" numFmtId="167" xfId="0" applyAlignment="1" applyFont="1" applyNumberFormat="1">
      <alignment readingOrder="0" shrinkToFit="0" wrapText="1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shrinkToFit="0" vertical="bottom" wrapText="0"/>
    </xf>
    <xf borderId="0" fillId="3" fontId="7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9.0"/>
    <col customWidth="1" min="2" max="2" width="12.63"/>
    <col customWidth="1" min="3" max="3" width="12.0"/>
    <col customWidth="1" min="4" max="4" width="14.0"/>
    <col customWidth="1" min="5" max="5" width="18.88"/>
    <col customWidth="1" min="6" max="6" width="15.25"/>
    <col customWidth="1" min="7" max="8" width="19.63"/>
    <col customWidth="1" min="9" max="9" width="15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44927.0</v>
      </c>
      <c r="E1" s="5" t="s">
        <v>3</v>
      </c>
      <c r="F1" s="6" t="str">
        <f>HYPERLINK("https://www.eurocontrol.int/prudata/dashboard/metadata/atc-pre-departure-delay/","ATC pre-departure delay")</f>
        <v>ATC pre-departure delay</v>
      </c>
      <c r="G1" s="6"/>
      <c r="H1" s="7" t="s">
        <v>4</v>
      </c>
      <c r="I1" s="7" t="s">
        <v>4</v>
      </c>
    </row>
    <row r="2" ht="12.75" customHeight="1">
      <c r="A2" s="1" t="s">
        <v>5</v>
      </c>
      <c r="B2" s="8">
        <v>45148.0</v>
      </c>
      <c r="C2" s="9" t="s">
        <v>6</v>
      </c>
      <c r="D2" s="10">
        <v>45107.0</v>
      </c>
      <c r="E2" s="5" t="s">
        <v>7</v>
      </c>
      <c r="F2" s="11" t="s">
        <v>8</v>
      </c>
      <c r="G2" s="11"/>
      <c r="H2" s="11"/>
      <c r="I2" s="11"/>
    </row>
    <row r="3" ht="12.75" customHeight="1">
      <c r="A3" s="12"/>
      <c r="B3" s="12"/>
      <c r="C3" s="12"/>
      <c r="D3" s="12"/>
      <c r="E3" s="12"/>
      <c r="F3" s="13" t="s">
        <v>4</v>
      </c>
      <c r="G3" s="13" t="s">
        <v>9</v>
      </c>
      <c r="H3" s="13" t="s">
        <v>4</v>
      </c>
      <c r="I3" s="12"/>
    </row>
    <row r="4" ht="12.75" customHeight="1">
      <c r="A4" s="14" t="s">
        <v>10</v>
      </c>
      <c r="B4" s="15" t="s">
        <v>11</v>
      </c>
      <c r="C4" s="16"/>
      <c r="D4" s="16"/>
      <c r="E4" s="15" t="s">
        <v>4</v>
      </c>
      <c r="F4" s="15" t="s">
        <v>4</v>
      </c>
      <c r="G4" s="16"/>
      <c r="H4" s="16"/>
      <c r="I4" s="16"/>
    </row>
    <row r="5" ht="12.75" customHeight="1">
      <c r="A5" s="17" t="s">
        <v>12</v>
      </c>
      <c r="B5" s="18" t="s">
        <v>13</v>
      </c>
      <c r="C5" s="18" t="s">
        <v>14</v>
      </c>
      <c r="D5" s="19" t="s">
        <v>15</v>
      </c>
      <c r="E5" s="18" t="s">
        <v>16</v>
      </c>
      <c r="F5" s="18" t="s">
        <v>17</v>
      </c>
      <c r="G5" s="20" t="s">
        <v>18</v>
      </c>
      <c r="H5" s="20" t="s">
        <v>19</v>
      </c>
      <c r="I5" s="20" t="s">
        <v>20</v>
      </c>
    </row>
    <row r="6" ht="12.75" customHeight="1">
      <c r="A6" s="21" t="s">
        <v>21</v>
      </c>
      <c r="B6" s="22" t="s">
        <v>22</v>
      </c>
      <c r="C6" s="22" t="s">
        <v>23</v>
      </c>
      <c r="D6" s="23">
        <v>45042.0</v>
      </c>
      <c r="E6" s="23">
        <v>28188.0</v>
      </c>
      <c r="F6" s="24">
        <f t="shared" ref="F6:F9" si="1">E6/D6</f>
        <v>0.6258159052</v>
      </c>
      <c r="G6" s="23">
        <v>45042.0</v>
      </c>
      <c r="H6" s="23">
        <v>842665.0</v>
      </c>
      <c r="I6" s="24">
        <f t="shared" ref="I6:I17" si="2">H6/G6</f>
        <v>18.70842769</v>
      </c>
    </row>
    <row r="7" ht="12.75" customHeight="1">
      <c r="A7" s="21" t="s">
        <v>24</v>
      </c>
      <c r="B7" s="22" t="s">
        <v>25</v>
      </c>
      <c r="C7" s="22" t="s">
        <v>26</v>
      </c>
      <c r="D7" s="23">
        <v>41016.0</v>
      </c>
      <c r="E7" s="23">
        <v>12770.0</v>
      </c>
      <c r="F7" s="24">
        <f t="shared" si="1"/>
        <v>0.3113419154</v>
      </c>
      <c r="G7" s="23">
        <v>41016.0</v>
      </c>
      <c r="H7" s="23">
        <v>734203.04</v>
      </c>
      <c r="I7" s="24">
        <f t="shared" si="2"/>
        <v>17.9004057</v>
      </c>
    </row>
    <row r="8" ht="12.75" customHeight="1">
      <c r="A8" s="21" t="s">
        <v>27</v>
      </c>
      <c r="B8" s="22" t="s">
        <v>28</v>
      </c>
      <c r="C8" s="22" t="s">
        <v>26</v>
      </c>
      <c r="D8" s="23">
        <v>100330.0</v>
      </c>
      <c r="E8" s="23">
        <v>37321.0</v>
      </c>
      <c r="F8" s="24">
        <f t="shared" si="1"/>
        <v>0.3719824579</v>
      </c>
      <c r="G8" s="23">
        <v>100330.0</v>
      </c>
      <c r="H8" s="23">
        <v>2377322.84</v>
      </c>
      <c r="I8" s="24">
        <f t="shared" si="2"/>
        <v>23.69503479</v>
      </c>
    </row>
    <row r="9" ht="12.75" customHeight="1">
      <c r="A9" s="21" t="s">
        <v>29</v>
      </c>
      <c r="B9" s="22" t="s">
        <v>30</v>
      </c>
      <c r="C9" s="22" t="s">
        <v>26</v>
      </c>
      <c r="D9" s="23">
        <v>26260.0</v>
      </c>
      <c r="E9" s="23">
        <v>9572.0</v>
      </c>
      <c r="F9" s="24">
        <f t="shared" si="1"/>
        <v>0.3645087586</v>
      </c>
      <c r="G9" s="23">
        <v>26260.0</v>
      </c>
      <c r="H9" s="23">
        <v>466023.08</v>
      </c>
      <c r="I9" s="24">
        <f t="shared" si="2"/>
        <v>17.74649962</v>
      </c>
    </row>
    <row r="10" ht="12.75" customHeight="1">
      <c r="A10" s="21" t="s">
        <v>31</v>
      </c>
      <c r="B10" s="22" t="s">
        <v>32</v>
      </c>
      <c r="C10" s="22" t="s">
        <v>26</v>
      </c>
      <c r="D10" s="23"/>
      <c r="E10" s="23"/>
      <c r="F10" s="24"/>
      <c r="G10" s="23">
        <v>26762.0</v>
      </c>
      <c r="H10" s="23">
        <v>492216.71</v>
      </c>
      <c r="I10" s="24">
        <f t="shared" si="2"/>
        <v>18.39237389</v>
      </c>
    </row>
    <row r="11" ht="12.75" customHeight="1">
      <c r="A11" s="21" t="s">
        <v>33</v>
      </c>
      <c r="B11" s="22" t="s">
        <v>34</v>
      </c>
      <c r="C11" s="22" t="s">
        <v>26</v>
      </c>
      <c r="D11" s="23">
        <v>34678.0</v>
      </c>
      <c r="E11" s="23">
        <v>3021.0</v>
      </c>
      <c r="F11" s="24">
        <f t="shared" ref="F11:F14" si="3">E11/D11</f>
        <v>0.08711575062</v>
      </c>
      <c r="G11" s="23">
        <v>34678.0</v>
      </c>
      <c r="H11" s="23">
        <v>548024.61</v>
      </c>
      <c r="I11" s="24">
        <f t="shared" si="2"/>
        <v>15.80323577</v>
      </c>
    </row>
    <row r="12" ht="12.75" customHeight="1">
      <c r="A12" s="21" t="s">
        <v>35</v>
      </c>
      <c r="B12" s="22" t="s">
        <v>36</v>
      </c>
      <c r="C12" s="22" t="s">
        <v>26</v>
      </c>
      <c r="D12" s="23">
        <v>70149.0</v>
      </c>
      <c r="E12" s="23">
        <v>299.0</v>
      </c>
      <c r="F12" s="24">
        <f t="shared" si="3"/>
        <v>0.004262355843</v>
      </c>
      <c r="G12" s="23">
        <v>70149.0</v>
      </c>
      <c r="H12" s="23">
        <v>1022270.0</v>
      </c>
      <c r="I12" s="24">
        <f t="shared" si="2"/>
        <v>14.57283782</v>
      </c>
    </row>
    <row r="13" ht="12.75" customHeight="1">
      <c r="A13" s="21" t="s">
        <v>37</v>
      </c>
      <c r="B13" s="22" t="s">
        <v>38</v>
      </c>
      <c r="C13" s="22" t="s">
        <v>26</v>
      </c>
      <c r="D13" s="23">
        <v>15181.0</v>
      </c>
      <c r="E13" s="23">
        <v>838.0</v>
      </c>
      <c r="F13" s="24">
        <f t="shared" si="3"/>
        <v>0.05520057967</v>
      </c>
      <c r="G13" s="23">
        <v>15181.0</v>
      </c>
      <c r="H13" s="23">
        <v>178470.74</v>
      </c>
      <c r="I13" s="24">
        <f t="shared" si="2"/>
        <v>11.75619129</v>
      </c>
    </row>
    <row r="14" ht="12.75" customHeight="1">
      <c r="A14" s="21" t="s">
        <v>39</v>
      </c>
      <c r="B14" s="22" t="s">
        <v>40</v>
      </c>
      <c r="C14" s="22" t="s">
        <v>41</v>
      </c>
      <c r="D14" s="23">
        <v>34552.0</v>
      </c>
      <c r="E14" s="23">
        <v>2583.0</v>
      </c>
      <c r="F14" s="24">
        <f t="shared" si="3"/>
        <v>0.07475688817</v>
      </c>
      <c r="G14" s="23">
        <v>34552.0</v>
      </c>
      <c r="H14" s="23">
        <v>324161.41</v>
      </c>
      <c r="I14" s="24">
        <f t="shared" si="2"/>
        <v>9.381842151</v>
      </c>
    </row>
    <row r="15" ht="12.75" customHeight="1">
      <c r="A15" s="25" t="s">
        <v>42</v>
      </c>
      <c r="B15" s="22" t="s">
        <v>43</v>
      </c>
      <c r="C15" s="22" t="s">
        <v>44</v>
      </c>
      <c r="D15" s="23"/>
      <c r="E15" s="23"/>
      <c r="F15" s="24"/>
      <c r="G15" s="23">
        <v>107293.0</v>
      </c>
      <c r="H15" s="23">
        <v>2253752.12</v>
      </c>
      <c r="I15" s="24">
        <f t="shared" si="2"/>
        <v>21.00558396</v>
      </c>
    </row>
    <row r="16" ht="12.75" customHeight="1">
      <c r="A16" s="21" t="s">
        <v>45</v>
      </c>
      <c r="B16" s="22" t="s">
        <v>46</v>
      </c>
      <c r="C16" s="22" t="s">
        <v>47</v>
      </c>
      <c r="D16" s="23">
        <v>35626.0</v>
      </c>
      <c r="E16" s="23">
        <v>17544.0</v>
      </c>
      <c r="F16" s="24">
        <f t="shared" ref="F16:F17" si="4">E16/D16</f>
        <v>0.4924493348</v>
      </c>
      <c r="G16" s="23">
        <v>57618.0</v>
      </c>
      <c r="H16" s="23">
        <v>1092879.0</v>
      </c>
      <c r="I16" s="24">
        <f t="shared" si="2"/>
        <v>18.96766635</v>
      </c>
    </row>
    <row r="17" ht="12.75" customHeight="1">
      <c r="A17" s="21" t="s">
        <v>48</v>
      </c>
      <c r="B17" s="22" t="s">
        <v>49</v>
      </c>
      <c r="C17" s="22" t="s">
        <v>50</v>
      </c>
      <c r="D17" s="23">
        <v>54318.0</v>
      </c>
      <c r="E17" s="23">
        <v>58762.0</v>
      </c>
      <c r="F17" s="24">
        <f t="shared" si="4"/>
        <v>1.0818145</v>
      </c>
      <c r="G17" s="23">
        <v>54318.0</v>
      </c>
      <c r="H17" s="23">
        <v>979464.14</v>
      </c>
      <c r="I17" s="24">
        <f t="shared" si="2"/>
        <v>18.03203616</v>
      </c>
    </row>
    <row r="18" ht="12.75" customHeight="1">
      <c r="A18" s="21" t="s">
        <v>51</v>
      </c>
      <c r="B18" s="22" t="s">
        <v>52</v>
      </c>
      <c r="C18" s="22" t="s">
        <v>53</v>
      </c>
      <c r="D18" s="23"/>
      <c r="E18" s="23"/>
      <c r="F18" s="24"/>
      <c r="G18" s="23"/>
      <c r="H18" s="23"/>
      <c r="I18" s="24"/>
    </row>
    <row r="19" ht="12.75" customHeight="1">
      <c r="A19" s="21" t="s">
        <v>54</v>
      </c>
      <c r="B19" s="22" t="s">
        <v>55</v>
      </c>
      <c r="C19" s="22" t="s">
        <v>53</v>
      </c>
      <c r="D19" s="23">
        <v>52206.0</v>
      </c>
      <c r="E19" s="23">
        <v>5572.0</v>
      </c>
      <c r="F19" s="24">
        <f t="shared" ref="F19:F23" si="5">E19/D19</f>
        <v>0.1067310271</v>
      </c>
      <c r="G19" s="23">
        <v>52206.0</v>
      </c>
      <c r="H19" s="23">
        <v>571219.0</v>
      </c>
      <c r="I19" s="24">
        <f t="shared" ref="I19:I47" si="6">H19/G19</f>
        <v>10.94163506</v>
      </c>
    </row>
    <row r="20" ht="12.75" customHeight="1">
      <c r="A20" s="21" t="s">
        <v>56</v>
      </c>
      <c r="B20" s="22" t="s">
        <v>57</v>
      </c>
      <c r="C20" s="22" t="s">
        <v>58</v>
      </c>
      <c r="D20" s="23">
        <v>38750.0</v>
      </c>
      <c r="E20" s="23">
        <v>20766.0</v>
      </c>
      <c r="F20" s="24">
        <f t="shared" si="5"/>
        <v>0.5358967742</v>
      </c>
      <c r="G20" s="23">
        <v>38750.0</v>
      </c>
      <c r="H20" s="23">
        <v>593679.61</v>
      </c>
      <c r="I20" s="24">
        <f t="shared" si="6"/>
        <v>15.32076413</v>
      </c>
    </row>
    <row r="21" ht="12.75" customHeight="1">
      <c r="A21" s="21" t="s">
        <v>59</v>
      </c>
      <c r="B21" s="22" t="s">
        <v>60</v>
      </c>
      <c r="C21" s="22" t="s">
        <v>61</v>
      </c>
      <c r="D21" s="23">
        <v>46383.0</v>
      </c>
      <c r="E21" s="23">
        <v>5101.0</v>
      </c>
      <c r="F21" s="24">
        <f t="shared" si="5"/>
        <v>0.1099756376</v>
      </c>
      <c r="G21" s="23">
        <v>46383.0</v>
      </c>
      <c r="H21" s="23">
        <v>634739.38</v>
      </c>
      <c r="I21" s="24">
        <f t="shared" si="6"/>
        <v>13.68474182</v>
      </c>
    </row>
    <row r="22" ht="12.75" customHeight="1">
      <c r="A22" s="21" t="s">
        <v>62</v>
      </c>
      <c r="B22" s="22" t="s">
        <v>63</v>
      </c>
      <c r="C22" s="22" t="s">
        <v>64</v>
      </c>
      <c r="D22" s="23">
        <v>21210.0</v>
      </c>
      <c r="E22" s="23">
        <v>10331.0</v>
      </c>
      <c r="F22" s="24">
        <f t="shared" si="5"/>
        <v>0.4870815653</v>
      </c>
      <c r="G22" s="23">
        <v>30378.0</v>
      </c>
      <c r="H22" s="23">
        <v>461972.34</v>
      </c>
      <c r="I22" s="24">
        <f t="shared" si="6"/>
        <v>15.20746395</v>
      </c>
    </row>
    <row r="23" ht="12.75" customHeight="1">
      <c r="A23" s="21" t="s">
        <v>65</v>
      </c>
      <c r="B23" s="22" t="s">
        <v>66</v>
      </c>
      <c r="C23" s="22" t="s">
        <v>64</v>
      </c>
      <c r="D23" s="23">
        <v>22571.0</v>
      </c>
      <c r="E23" s="23">
        <v>13683.0</v>
      </c>
      <c r="F23" s="24">
        <f t="shared" si="5"/>
        <v>0.6062203713</v>
      </c>
      <c r="G23" s="23">
        <v>22571.0</v>
      </c>
      <c r="H23" s="23">
        <v>410574.74</v>
      </c>
      <c r="I23" s="24">
        <f t="shared" si="6"/>
        <v>18.19036551</v>
      </c>
    </row>
    <row r="24" ht="12.75" customHeight="1">
      <c r="A24" s="21" t="s">
        <v>67</v>
      </c>
      <c r="B24" s="22" t="s">
        <v>68</v>
      </c>
      <c r="C24" s="22" t="s">
        <v>64</v>
      </c>
      <c r="D24" s="23"/>
      <c r="E24" s="23"/>
      <c r="F24" s="24"/>
      <c r="G24" s="23">
        <v>73932.0</v>
      </c>
      <c r="H24" s="23">
        <v>1230028.17</v>
      </c>
      <c r="I24" s="24">
        <f t="shared" si="6"/>
        <v>16.63729062</v>
      </c>
    </row>
    <row r="25" ht="12.75" customHeight="1">
      <c r="A25" s="21" t="s">
        <v>69</v>
      </c>
      <c r="B25" s="22" t="s">
        <v>70</v>
      </c>
      <c r="C25" s="22" t="s">
        <v>64</v>
      </c>
      <c r="D25" s="23"/>
      <c r="E25" s="23"/>
      <c r="F25" s="24"/>
      <c r="G25" s="23">
        <v>91294.0</v>
      </c>
      <c r="H25" s="23">
        <v>1265697.74</v>
      </c>
      <c r="I25" s="24">
        <f t="shared" si="6"/>
        <v>13.86397507</v>
      </c>
    </row>
    <row r="26" ht="12.75" customHeight="1">
      <c r="A26" s="21" t="s">
        <v>71</v>
      </c>
      <c r="B26" s="22" t="s">
        <v>72</v>
      </c>
      <c r="C26" s="22" t="s">
        <v>64</v>
      </c>
      <c r="D26" s="23">
        <v>30671.0</v>
      </c>
      <c r="E26" s="23">
        <v>18396.0</v>
      </c>
      <c r="F26" s="24">
        <f t="shared" ref="F26:F31" si="7">E26/D26</f>
        <v>0.599784813</v>
      </c>
      <c r="G26" s="23">
        <v>34980.0</v>
      </c>
      <c r="H26" s="23">
        <v>688216.93</v>
      </c>
      <c r="I26" s="24">
        <f t="shared" si="6"/>
        <v>19.67458348</v>
      </c>
    </row>
    <row r="27" ht="12.75" customHeight="1">
      <c r="A27" s="21" t="s">
        <v>73</v>
      </c>
      <c r="B27" s="22" t="s">
        <v>74</v>
      </c>
      <c r="C27" s="22" t="s">
        <v>64</v>
      </c>
      <c r="D27" s="23">
        <v>32876.0</v>
      </c>
      <c r="E27" s="23">
        <v>17796.0</v>
      </c>
      <c r="F27" s="24">
        <f t="shared" si="7"/>
        <v>0.5413067283</v>
      </c>
      <c r="G27" s="23">
        <v>48690.0</v>
      </c>
      <c r="H27" s="23">
        <v>926589.87</v>
      </c>
      <c r="I27" s="24">
        <f t="shared" si="6"/>
        <v>19.03039372</v>
      </c>
    </row>
    <row r="28" ht="12.75" customHeight="1">
      <c r="A28" s="21" t="s">
        <v>75</v>
      </c>
      <c r="B28" s="22" t="s">
        <v>76</v>
      </c>
      <c r="C28" s="22" t="s">
        <v>77</v>
      </c>
      <c r="D28" s="23">
        <v>16853.0</v>
      </c>
      <c r="E28" s="23">
        <v>6156.0</v>
      </c>
      <c r="F28" s="24">
        <f t="shared" si="7"/>
        <v>0.365276212</v>
      </c>
      <c r="G28" s="23">
        <v>16853.0</v>
      </c>
      <c r="H28" s="23">
        <v>295308.0</v>
      </c>
      <c r="I28" s="24">
        <f t="shared" si="6"/>
        <v>17.52257758</v>
      </c>
    </row>
    <row r="29" ht="12.75" customHeight="1">
      <c r="A29" s="21" t="s">
        <v>78</v>
      </c>
      <c r="B29" s="22" t="s">
        <v>79</v>
      </c>
      <c r="C29" s="22" t="s">
        <v>77</v>
      </c>
      <c r="D29" s="23">
        <v>21698.0</v>
      </c>
      <c r="E29" s="23">
        <v>7352.0</v>
      </c>
      <c r="F29" s="24">
        <f t="shared" si="7"/>
        <v>0.3388330722</v>
      </c>
      <c r="G29" s="23">
        <v>21698.0</v>
      </c>
      <c r="H29" s="23">
        <v>465356.0</v>
      </c>
      <c r="I29" s="24">
        <f t="shared" si="6"/>
        <v>21.44695364</v>
      </c>
    </row>
    <row r="30" ht="12.75" customHeight="1">
      <c r="A30" s="21" t="s">
        <v>80</v>
      </c>
      <c r="B30" s="22" t="s">
        <v>81</v>
      </c>
      <c r="C30" s="22" t="s">
        <v>77</v>
      </c>
      <c r="D30" s="23">
        <v>20163.0</v>
      </c>
      <c r="E30" s="23">
        <v>2957.0</v>
      </c>
      <c r="F30" s="24">
        <f t="shared" si="7"/>
        <v>0.1466547637</v>
      </c>
      <c r="G30" s="23">
        <v>23565.0</v>
      </c>
      <c r="H30" s="23">
        <v>481189.0</v>
      </c>
      <c r="I30" s="24">
        <f t="shared" si="6"/>
        <v>20.41964778</v>
      </c>
    </row>
    <row r="31" ht="12.75" customHeight="1">
      <c r="A31" s="21" t="s">
        <v>82</v>
      </c>
      <c r="B31" s="22" t="s">
        <v>83</v>
      </c>
      <c r="C31" s="22" t="s">
        <v>77</v>
      </c>
      <c r="D31" s="23">
        <v>33120.0</v>
      </c>
      <c r="E31" s="23">
        <v>17818.0</v>
      </c>
      <c r="F31" s="24">
        <f t="shared" si="7"/>
        <v>0.5379830918</v>
      </c>
      <c r="G31" s="23">
        <v>33120.0</v>
      </c>
      <c r="H31" s="23">
        <v>654595.0</v>
      </c>
      <c r="I31" s="24">
        <f t="shared" si="6"/>
        <v>19.76434179</v>
      </c>
    </row>
    <row r="32" ht="12.75" customHeight="1">
      <c r="A32" s="21" t="s">
        <v>84</v>
      </c>
      <c r="B32" s="22" t="s">
        <v>85</v>
      </c>
      <c r="C32" s="22" t="s">
        <v>77</v>
      </c>
      <c r="D32" s="23"/>
      <c r="E32" s="23"/>
      <c r="F32" s="24"/>
      <c r="G32" s="23">
        <v>108711.0</v>
      </c>
      <c r="H32" s="23">
        <v>2416181.0</v>
      </c>
      <c r="I32" s="24">
        <f t="shared" si="6"/>
        <v>22.22572693</v>
      </c>
    </row>
    <row r="33" ht="12.75" customHeight="1">
      <c r="A33" s="21" t="s">
        <v>86</v>
      </c>
      <c r="B33" s="22" t="s">
        <v>87</v>
      </c>
      <c r="C33" s="22" t="s">
        <v>77</v>
      </c>
      <c r="D33" s="23">
        <v>49447.0</v>
      </c>
      <c r="E33" s="23">
        <v>63774.0</v>
      </c>
      <c r="F33" s="24">
        <f>E33/D33</f>
        <v>1.289744575</v>
      </c>
      <c r="G33" s="23">
        <v>49447.0</v>
      </c>
      <c r="H33" s="23">
        <v>1013537.0</v>
      </c>
      <c r="I33" s="24">
        <f t="shared" si="6"/>
        <v>20.49744171</v>
      </c>
    </row>
    <row r="34" ht="12.75" customHeight="1">
      <c r="A34" s="21" t="s">
        <v>88</v>
      </c>
      <c r="B34" s="22" t="s">
        <v>89</v>
      </c>
      <c r="C34" s="22" t="s">
        <v>90</v>
      </c>
      <c r="D34" s="23"/>
      <c r="E34" s="23"/>
      <c r="F34" s="24"/>
      <c r="G34" s="23">
        <v>52019.0</v>
      </c>
      <c r="H34" s="23">
        <v>854679.0</v>
      </c>
      <c r="I34" s="24">
        <f t="shared" si="6"/>
        <v>16.4301313</v>
      </c>
    </row>
    <row r="35" ht="12.75" customHeight="1">
      <c r="A35" s="21" t="s">
        <v>91</v>
      </c>
      <c r="B35" s="22" t="s">
        <v>92</v>
      </c>
      <c r="C35" s="22" t="s">
        <v>93</v>
      </c>
      <c r="D35" s="23">
        <v>24789.0</v>
      </c>
      <c r="E35" s="23">
        <v>1109.0</v>
      </c>
      <c r="F35" s="24">
        <f t="shared" ref="F35:F40" si="8">E35/D35</f>
        <v>0.04473758522</v>
      </c>
      <c r="G35" s="23">
        <v>24789.0</v>
      </c>
      <c r="H35" s="23">
        <v>415878.56</v>
      </c>
      <c r="I35" s="24">
        <f t="shared" si="6"/>
        <v>16.77673807</v>
      </c>
    </row>
    <row r="36" ht="12.75" customHeight="1">
      <c r="A36" s="21" t="s">
        <v>94</v>
      </c>
      <c r="B36" s="22" t="s">
        <v>95</v>
      </c>
      <c r="C36" s="22" t="s">
        <v>96</v>
      </c>
      <c r="D36" s="23">
        <v>47364.0</v>
      </c>
      <c r="E36" s="23">
        <v>60346.0</v>
      </c>
      <c r="F36" s="24">
        <f t="shared" si="8"/>
        <v>1.274090026</v>
      </c>
      <c r="G36" s="23">
        <v>47364.0</v>
      </c>
      <c r="H36" s="23">
        <v>1038269.43</v>
      </c>
      <c r="I36" s="24">
        <f t="shared" si="6"/>
        <v>21.92106727</v>
      </c>
    </row>
    <row r="37" ht="12.75" customHeight="1">
      <c r="A37" s="21" t="s">
        <v>97</v>
      </c>
      <c r="B37" s="22" t="s">
        <v>98</v>
      </c>
      <c r="C37" s="22" t="s">
        <v>96</v>
      </c>
      <c r="D37" s="23">
        <v>24328.0</v>
      </c>
      <c r="E37" s="23">
        <v>25351.0</v>
      </c>
      <c r="F37" s="24">
        <f t="shared" si="8"/>
        <v>1.042050312</v>
      </c>
      <c r="G37" s="23">
        <v>24328.0</v>
      </c>
      <c r="H37" s="23">
        <v>444945.0</v>
      </c>
      <c r="I37" s="24">
        <f t="shared" si="6"/>
        <v>18.2894196</v>
      </c>
    </row>
    <row r="38" ht="12.75" customHeight="1">
      <c r="A38" s="21" t="s">
        <v>99</v>
      </c>
      <c r="B38" s="22" t="s">
        <v>100</v>
      </c>
      <c r="C38" s="22" t="s">
        <v>96</v>
      </c>
      <c r="D38" s="23">
        <v>22406.0</v>
      </c>
      <c r="E38" s="23">
        <v>13499.0</v>
      </c>
      <c r="F38" s="24">
        <f t="shared" si="8"/>
        <v>0.602472552</v>
      </c>
      <c r="G38" s="23">
        <v>26640.0</v>
      </c>
      <c r="H38" s="23">
        <v>323816.65</v>
      </c>
      <c r="I38" s="24">
        <f t="shared" si="6"/>
        <v>12.15527965</v>
      </c>
    </row>
    <row r="39" ht="12.75" customHeight="1">
      <c r="A39" s="21" t="s">
        <v>101</v>
      </c>
      <c r="B39" s="22" t="s">
        <v>102</v>
      </c>
      <c r="C39" s="22" t="s">
        <v>96</v>
      </c>
      <c r="D39" s="23">
        <v>20316.0</v>
      </c>
      <c r="E39" s="23">
        <v>22580.0</v>
      </c>
      <c r="F39" s="24">
        <f t="shared" si="8"/>
        <v>1.11143926</v>
      </c>
      <c r="G39" s="23">
        <v>20316.0</v>
      </c>
      <c r="H39" s="23">
        <v>372825.0</v>
      </c>
      <c r="I39" s="24">
        <f t="shared" si="6"/>
        <v>18.35129947</v>
      </c>
    </row>
    <row r="40" ht="12.75" customHeight="1">
      <c r="A40" s="21" t="s">
        <v>103</v>
      </c>
      <c r="B40" s="22" t="s">
        <v>104</v>
      </c>
      <c r="C40" s="22" t="s">
        <v>96</v>
      </c>
      <c r="D40" s="23">
        <v>59802.0</v>
      </c>
      <c r="E40" s="23">
        <v>103035.0</v>
      </c>
      <c r="F40" s="24">
        <f t="shared" si="8"/>
        <v>1.722935688</v>
      </c>
      <c r="G40" s="23">
        <v>59802.0</v>
      </c>
      <c r="H40" s="23">
        <v>902260.0</v>
      </c>
      <c r="I40" s="24">
        <f t="shared" si="6"/>
        <v>15.08745527</v>
      </c>
    </row>
    <row r="41" ht="12.75" customHeight="1">
      <c r="A41" s="21" t="s">
        <v>105</v>
      </c>
      <c r="B41" s="22" t="s">
        <v>106</v>
      </c>
      <c r="C41" s="22" t="s">
        <v>107</v>
      </c>
      <c r="D41" s="23"/>
      <c r="E41" s="23"/>
      <c r="F41" s="24"/>
      <c r="G41" s="23">
        <v>24821.0</v>
      </c>
      <c r="H41" s="23">
        <v>350935.0</v>
      </c>
      <c r="I41" s="24">
        <f t="shared" si="6"/>
        <v>14.13863261</v>
      </c>
    </row>
    <row r="42" ht="12.75" customHeight="1">
      <c r="A42" s="21" t="s">
        <v>108</v>
      </c>
      <c r="B42" s="22" t="s">
        <v>109</v>
      </c>
      <c r="C42" s="22" t="s">
        <v>110</v>
      </c>
      <c r="D42" s="23">
        <v>55079.0</v>
      </c>
      <c r="E42" s="23">
        <v>52520.0</v>
      </c>
      <c r="F42" s="24">
        <f t="shared" ref="F42:F47" si="9">E42/D42</f>
        <v>0.9535394615</v>
      </c>
      <c r="G42" s="23">
        <v>55079.0</v>
      </c>
      <c r="H42" s="23">
        <v>697859.0</v>
      </c>
      <c r="I42" s="24">
        <f t="shared" si="6"/>
        <v>12.67014652</v>
      </c>
    </row>
    <row r="43" ht="12.75" customHeight="1">
      <c r="A43" s="21" t="s">
        <v>111</v>
      </c>
      <c r="B43" s="22" t="s">
        <v>112</v>
      </c>
      <c r="C43" s="22" t="s">
        <v>113</v>
      </c>
      <c r="D43" s="23">
        <v>24279.0</v>
      </c>
      <c r="E43" s="23">
        <v>9490.0</v>
      </c>
      <c r="F43" s="24">
        <f t="shared" si="9"/>
        <v>0.3908727707</v>
      </c>
      <c r="G43" s="23">
        <v>24279.0</v>
      </c>
      <c r="H43" s="23">
        <v>405875.57</v>
      </c>
      <c r="I43" s="24">
        <f t="shared" si="6"/>
        <v>16.71714527</v>
      </c>
    </row>
    <row r="44" ht="12.75" customHeight="1">
      <c r="A44" s="21" t="s">
        <v>114</v>
      </c>
      <c r="B44" s="22" t="s">
        <v>115</v>
      </c>
      <c r="C44" s="22" t="s">
        <v>113</v>
      </c>
      <c r="D44" s="23">
        <v>54406.0</v>
      </c>
      <c r="E44" s="23">
        <v>286685.0</v>
      </c>
      <c r="F44" s="24">
        <f t="shared" si="9"/>
        <v>5.269363673</v>
      </c>
      <c r="G44" s="23">
        <v>54406.0</v>
      </c>
      <c r="H44" s="23">
        <v>1315812.03</v>
      </c>
      <c r="I44" s="24">
        <f t="shared" si="6"/>
        <v>24.18505367</v>
      </c>
    </row>
    <row r="45" ht="12.75" customHeight="1">
      <c r="A45" s="21" t="s">
        <v>116</v>
      </c>
      <c r="B45" s="22" t="s">
        <v>117</v>
      </c>
      <c r="C45" s="22" t="s">
        <v>118</v>
      </c>
      <c r="D45" s="23">
        <v>21646.0</v>
      </c>
      <c r="E45" s="23">
        <v>8115.0</v>
      </c>
      <c r="F45" s="24">
        <f t="shared" si="9"/>
        <v>0.3748960547</v>
      </c>
      <c r="G45" s="23">
        <v>26444.0</v>
      </c>
      <c r="H45" s="23">
        <v>550608.0</v>
      </c>
      <c r="I45" s="24">
        <f t="shared" si="6"/>
        <v>20.82166087</v>
      </c>
    </row>
    <row r="46" ht="12.75" customHeight="1">
      <c r="A46" s="21" t="s">
        <v>119</v>
      </c>
      <c r="B46" s="22" t="s">
        <v>120</v>
      </c>
      <c r="C46" s="22" t="s">
        <v>121</v>
      </c>
      <c r="D46" s="23">
        <v>41326.0</v>
      </c>
      <c r="E46" s="23">
        <v>22181.0</v>
      </c>
      <c r="F46" s="24">
        <f t="shared" si="9"/>
        <v>0.5367323235</v>
      </c>
      <c r="G46" s="23">
        <v>41326.0</v>
      </c>
      <c r="H46" s="23">
        <v>666515.7</v>
      </c>
      <c r="I46" s="24">
        <f t="shared" si="6"/>
        <v>16.1282413</v>
      </c>
    </row>
    <row r="47" ht="12.75" customHeight="1">
      <c r="A47" s="21" t="s">
        <v>122</v>
      </c>
      <c r="B47" s="22" t="s">
        <v>123</v>
      </c>
      <c r="C47" s="22" t="s">
        <v>121</v>
      </c>
      <c r="D47" s="23">
        <v>57197.0</v>
      </c>
      <c r="E47" s="23">
        <v>61104.0</v>
      </c>
      <c r="F47" s="24">
        <f t="shared" si="9"/>
        <v>1.068307778</v>
      </c>
      <c r="G47" s="23">
        <v>57197.0</v>
      </c>
      <c r="H47" s="23">
        <v>1009160.34</v>
      </c>
      <c r="I47" s="24">
        <f t="shared" si="6"/>
        <v>17.64358865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0"/>
    <col customWidth="1" min="2" max="2" width="4.38"/>
    <col customWidth="1" min="3" max="3" width="10.13"/>
    <col customWidth="1" min="4" max="4" width="104.13"/>
  </cols>
  <sheetData>
    <row r="1" ht="12.75" customHeight="1">
      <c r="A1" s="26" t="s">
        <v>124</v>
      </c>
      <c r="B1" s="27" t="s">
        <v>125</v>
      </c>
      <c r="C1" s="27" t="s">
        <v>126</v>
      </c>
      <c r="D1" s="26" t="s">
        <v>127</v>
      </c>
    </row>
    <row r="2" ht="12.75" customHeight="1">
      <c r="A2" s="28">
        <v>44337.0</v>
      </c>
      <c r="B2" s="29" t="s">
        <v>128</v>
      </c>
      <c r="C2" s="30">
        <v>2021.0</v>
      </c>
      <c r="D2" s="29" t="s">
        <v>129</v>
      </c>
    </row>
    <row r="3" ht="12.75" customHeight="1">
      <c r="A3" s="31">
        <v>44351.0</v>
      </c>
      <c r="B3" s="13"/>
      <c r="C3" s="13"/>
      <c r="D3" s="13" t="s">
        <v>130</v>
      </c>
    </row>
    <row r="4" ht="12.75" customHeight="1">
      <c r="A4" s="28"/>
      <c r="B4" s="32"/>
      <c r="C4" s="33"/>
      <c r="D4" s="34"/>
    </row>
    <row r="5" ht="12.75" customHeight="1">
      <c r="A5" s="35"/>
      <c r="B5" s="32"/>
      <c r="C5" s="33"/>
      <c r="D5" s="34"/>
    </row>
  </sheetData>
  <drawing r:id="rId1"/>
</worksheet>
</file>