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3\"/>
    </mc:Choice>
  </mc:AlternateContent>
  <xr:revisionPtr revIDLastSave="0" documentId="13_ncr:1_{4E2961F0-AFB1-4F85-9279-ED19D479E281}" xr6:coauthVersionLast="47" xr6:coauthVersionMax="47" xr10:uidLastSave="{00000000-0000-0000-0000-000000000000}"/>
  <bookViews>
    <workbookView xWindow="-28920" yWindow="-120" windowWidth="29040" windowHeight="18240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72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<sst xmlns="http://schemas.openxmlformats.org/spreadsheetml/2006/main" count="507" uniqueCount="341">
  <si>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</si>
  <si>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</si>
  <si>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</si>
  <si>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</si>
  <si>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</si>
  <si>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</si>
  <si>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</si>
  <si>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</si>
  <si>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</si>
  <si>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</si>
  <si>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JAN-JUL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</si>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</sst>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1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0" fillId="4" borderId="7" xfId="0" applyFont="1" applyFill="1" applyBorder="1"/>
    <xf numFmtId="0" fontId="17" fillId="4" borderId="7" xfId="0" applyFont="1" applyFill="1" applyBorder="1"/>
    <xf numFmtId="0" fontId="18" fillId="0" borderId="7" xfId="0" applyFont="1" applyBorder="1"/>
    <xf numFmtId="2" fontId="18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147.817586342593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5" maxValue="1"/>
    </cacheField>
    <cacheField name="ATFM regulated flights" numFmtId="3">
      <sharedItems containsString="0" containsBlank="1" containsNumber="1" containsInteger="1" minValue="1" maxValue="47677"/>
    </cacheField>
    <cacheField name="Outside ATFM slot window" numFmtId="0">
      <sharedItems containsString="0" containsBlank="1" containsNumber="1" containsInteger="1" minValue="0" maxValue="24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5559642669469258"/>
    <n v="19030"/>
    <n v="845"/>
  </r>
  <r>
    <x v="1"/>
    <s v="Berlin Brandenburg (EDDB)"/>
    <s v="EDDB"/>
    <n v="0.99370826913199795"/>
    <n v="15576"/>
    <n v="98"/>
  </r>
  <r>
    <x v="1"/>
    <s v="Dresden (EDDC)"/>
    <s v="EDDC"/>
    <n v="0.99146757679180886"/>
    <n v="1172"/>
    <n v="10"/>
  </r>
  <r>
    <x v="1"/>
    <s v="Erfurt (EDDE)"/>
    <s v="EDDE"/>
    <n v="0.97160883280757093"/>
    <n v="317"/>
    <n v="9"/>
  </r>
  <r>
    <x v="1"/>
    <s v="Frankfurt (EDDF)"/>
    <s v="EDDF"/>
    <n v="0.96095368800624315"/>
    <n v="37161"/>
    <n v="1451"/>
  </r>
  <r>
    <x v="1"/>
    <s v="Muenster-Osnabrueck (EDDG)"/>
    <s v="EDDG"/>
    <n v="0.97702909647779479"/>
    <n v="1306"/>
    <n v="30"/>
  </r>
  <r>
    <x v="1"/>
    <s v="Hamburg (EDDH)"/>
    <s v="EDDH"/>
    <n v="0.97732153595051974"/>
    <n v="11641"/>
    <n v="264"/>
  </r>
  <r>
    <x v="1"/>
    <s v="Cologne-Bonn (EDDK)"/>
    <s v="EDDK"/>
    <n v="0.98077112710778025"/>
    <n v="10141"/>
    <n v="195"/>
  </r>
  <r>
    <x v="1"/>
    <s v="Dusseldorf (EDDL)"/>
    <s v="EDDL"/>
    <n v="0.98347297142201306"/>
    <n v="17426"/>
    <n v="288"/>
  </r>
  <r>
    <x v="1"/>
    <s v="Munich (EDDM)"/>
    <s v="EDDM"/>
    <n v="0.94989017534715758"/>
    <n v="26861"/>
    <n v="1346"/>
  </r>
  <r>
    <x v="1"/>
    <s v="Nuremberg (EDDN)"/>
    <s v="EDDN"/>
    <n v="0.97678381256656022"/>
    <n v="4695"/>
    <n v="109"/>
  </r>
  <r>
    <x v="1"/>
    <s v="Leipzig-Halle (EDDP)"/>
    <s v="EDDP"/>
    <n v="0.97963652288154146"/>
    <n v="4567"/>
    <n v="93"/>
  </r>
  <r>
    <x v="1"/>
    <s v="Saarbruecken (EDDR)"/>
    <s v="EDDR"/>
    <n v="0.97314049586776863"/>
    <n v="484"/>
    <n v="13"/>
  </r>
  <r>
    <x v="1"/>
    <s v="Stuttgart (EDDS)"/>
    <s v="EDDS"/>
    <n v="0.99038243946594251"/>
    <n v="8838"/>
    <n v="85"/>
  </r>
  <r>
    <x v="1"/>
    <s v="Hanover (EDDV)"/>
    <s v="EDDV"/>
    <n v="0.95826789320170513"/>
    <n v="4457"/>
    <n v="186"/>
  </r>
  <r>
    <x v="1"/>
    <s v="Bremen (EDDW)"/>
    <s v="EDDW"/>
    <n v="0.96234939759036142"/>
    <n v="1992"/>
    <n v="75"/>
  </r>
  <r>
    <x v="2"/>
    <s v="Tallinn (EETN)"/>
    <s v="EETN"/>
    <n v="0.9877650897226754"/>
    <n v="1226"/>
    <n v="15"/>
  </r>
  <r>
    <x v="2"/>
    <s v="Tartu (EETU)"/>
    <s v="EETU"/>
    <n v="0.85714285714285721"/>
    <n v="7"/>
    <n v="1"/>
  </r>
  <r>
    <x v="3"/>
    <s v="Helsinki/ Vantaa (EFHK)"/>
    <s v="EFHK"/>
    <n v="0.94866330879504068"/>
    <n v="5162"/>
    <n v="265"/>
  </r>
  <r>
    <x v="4"/>
    <s v="Amsterdam/ Schiphol (EHAM)"/>
    <s v="EHAM"/>
    <n v="0.98524711883009974"/>
    <n v="30977"/>
    <n v="457"/>
  </r>
  <r>
    <x v="4"/>
    <s v="Maastricht-Aachen (EHBK)"/>
    <s v="EHBK"/>
    <n v="0.98724489795918369"/>
    <n v="392"/>
    <n v="5"/>
  </r>
  <r>
    <x v="4"/>
    <s v="Groningen (EHGG)"/>
    <s v="EHGG"/>
    <n v="0.9928057553956835"/>
    <n v="278"/>
    <n v="2"/>
  </r>
  <r>
    <x v="4"/>
    <s v="Rotterdam (EHRD)"/>
    <s v="EHRD"/>
    <n v="0.99026117751217357"/>
    <n v="2259"/>
    <n v="22"/>
  </r>
  <r>
    <x v="5"/>
    <s v="Cork (EICK)"/>
    <s v="EICK"/>
    <n v="0.965034965034965"/>
    <n v="1144"/>
    <n v="40"/>
  </r>
  <r>
    <x v="5"/>
    <s v="Dublin (EIDW)"/>
    <s v="EIDW"/>
    <n v="0.96233086285442304"/>
    <n v="14707"/>
    <n v="554"/>
  </r>
  <r>
    <x v="5"/>
    <s v="Shannon (EINN)"/>
    <s v="EINN"/>
    <n v="0.96149949341438701"/>
    <n v="987"/>
    <n v="38"/>
  </r>
  <r>
    <x v="6"/>
    <s v="Copenhagen/ Kastrup (EKCH)"/>
    <s v="EKCH"/>
    <n v="0.98719106659003197"/>
    <n v="12179"/>
    <n v="156"/>
  </r>
  <r>
    <x v="7"/>
    <s v="Luxembourg (ELLX)"/>
    <s v="ELLX"/>
    <n v="0.94684724042522206"/>
    <n v="6867"/>
    <n v="365"/>
  </r>
  <r>
    <x v="8"/>
    <s v="Bergen (ENBR)"/>
    <s v="ENBR"/>
    <n v="0.98981670061099791"/>
    <n v="1964"/>
    <n v="20"/>
  </r>
  <r>
    <x v="8"/>
    <s v="Oslo/ Gardermoen (ENGM)"/>
    <s v="ENGM"/>
    <n v="0.99435299771716934"/>
    <n v="8323"/>
    <n v="47"/>
  </r>
  <r>
    <x v="8"/>
    <s v="Trondheim (ENVA)"/>
    <s v="ENVA"/>
    <n v="0.99187935034802788"/>
    <n v="862"/>
    <n v="7"/>
  </r>
  <r>
    <x v="8"/>
    <s v="Stavanger (ENZV)"/>
    <s v="ENZV"/>
    <n v="0.98679867986798675"/>
    <n v="1515"/>
    <n v="20"/>
  </r>
  <r>
    <x v="9"/>
    <s v="Bydgoszcz (EPBY)"/>
    <s v="EPBY"/>
    <n v="0.9642857142857143"/>
    <n v="168"/>
    <n v="6"/>
  </r>
  <r>
    <x v="9"/>
    <s v="Gdansk (EPGD)"/>
    <s v="EPGD"/>
    <n v="0.96913844834976426"/>
    <n v="2333"/>
    <n v="72"/>
  </r>
  <r>
    <x v="9"/>
    <s v="Krakow - Balice (EPKK)"/>
    <s v="EPKK"/>
    <n v="0.98532110091743119"/>
    <n v="3815"/>
    <n v="56"/>
  </r>
  <r>
    <x v="9"/>
    <s v="Katowice - Pyrzowice (EPKT)"/>
    <s v="EPKT"/>
    <n v="0.93108062897290067"/>
    <n v="2989"/>
    <n v="206"/>
  </r>
  <r>
    <x v="9"/>
    <s v="Lublin (EPLB)"/>
    <s v="EPLB"/>
    <n v="0.96694214876033058"/>
    <n v="121"/>
    <n v="4"/>
  </r>
  <r>
    <x v="9"/>
    <s v="Lodz - Lublinek (EPLL)"/>
    <s v="EPLL"/>
    <n v="0.94936708860759489"/>
    <n v="158"/>
    <n v="8"/>
  </r>
  <r>
    <x v="9"/>
    <s v="Warszawa/ Modlin (EPMO)"/>
    <s v="EPMO"/>
    <n v="0.98408239700374533"/>
    <n v="1068"/>
    <n v="17"/>
  </r>
  <r>
    <x v="9"/>
    <s v="Poznan - Lawica (EPPO)"/>
    <s v="EPPO"/>
    <n v="0.97060518731988477"/>
    <n v="1735"/>
    <n v="51"/>
  </r>
  <r>
    <x v="9"/>
    <s v="Radom (EPRA)"/>
    <s v="EPRA"/>
    <n v="0.98765432098765427"/>
    <n v="81"/>
    <n v="1"/>
  </r>
  <r>
    <x v="9"/>
    <s v="Rzeszow - Jasionka (EPRZ)"/>
    <s v="EPRZ"/>
    <n v="0.97426900584795317"/>
    <n v="855"/>
    <n v="22"/>
  </r>
  <r>
    <x v="9"/>
    <s v="Szczecin - Goleniów (EPSC)"/>
    <s v="EPSC"/>
    <n v="0.94713656387665202"/>
    <n v="227"/>
    <n v="12"/>
  </r>
  <r>
    <x v="9"/>
    <s v="Olsztyn-Mazury (EPSY)"/>
    <s v="EPSY"/>
    <n v="0.97916666666666663"/>
    <n v="48"/>
    <n v="1"/>
  </r>
  <r>
    <x v="9"/>
    <s v="Warszawa/ Chopina (EPWA)"/>
    <s v="EPWA"/>
    <n v="0.97438622595387392"/>
    <n v="9409"/>
    <n v="241"/>
  </r>
  <r>
    <x v="9"/>
    <s v="Wroclaw/ Strachowice (EPWR)"/>
    <s v="EPWR"/>
    <n v="0.93019943019943019"/>
    <n v="2106"/>
    <n v="147"/>
  </r>
  <r>
    <x v="9"/>
    <s v="Zielona Gora - Babimost (EPZG)"/>
    <s v="EPZG"/>
    <n v="0.88235294117647056"/>
    <n v="34"/>
    <n v="4"/>
  </r>
  <r>
    <x v="10"/>
    <s v="Stockholm/ Arlanda (ESSA)"/>
    <s v="ESSA"/>
    <n v="0.98196776738419922"/>
    <n v="8873"/>
    <n v="160"/>
  </r>
  <r>
    <x v="11"/>
    <s v="Liepaja (EVLA)"/>
    <s v="EVLA"/>
    <n v="1"/>
    <n v="1"/>
    <n v="0"/>
  </r>
  <r>
    <x v="11"/>
    <s v="Riga (EVRA)"/>
    <s v="EVRA"/>
    <n v="0.99505891296085136"/>
    <n v="2631"/>
    <n v="13"/>
  </r>
  <r>
    <x v="11"/>
    <s v="Ventspils (EVVA)"/>
    <s v="EVVA"/>
    <m/>
    <m/>
    <m/>
  </r>
  <r>
    <x v="12"/>
    <s v="Gran Canaria (GCLP)"/>
    <s v="GCLP"/>
    <n v="0.98057733428367788"/>
    <n v="5612"/>
    <n v="109"/>
  </r>
  <r>
    <x v="12"/>
    <s v="Alicante (LEAL)"/>
    <s v="LEAL"/>
    <n v="0.99271070615034174"/>
    <n v="8780"/>
    <n v="64"/>
  </r>
  <r>
    <x v="12"/>
    <s v="Barcelona (LEBL)"/>
    <s v="LEBL"/>
    <n v="0.99198209957113559"/>
    <n v="21452"/>
    <n v="172"/>
  </r>
  <r>
    <x v="12"/>
    <s v="Ibiza (LEIB)"/>
    <s v="LEIB"/>
    <n v="0.99495606898795963"/>
    <n v="6146"/>
    <n v="31"/>
  </r>
  <r>
    <x v="12"/>
    <s v="Madrid/ Barajas (LEMD)"/>
    <s v="LEMD"/>
    <n v="0.97193242830328697"/>
    <n v="22909"/>
    <n v="643"/>
  </r>
  <r>
    <x v="12"/>
    <s v="Málaga (LEMG)"/>
    <s v="LEMG"/>
    <n v="0.94310191546108457"/>
    <n v="12373"/>
    <n v="704"/>
  </r>
  <r>
    <x v="12"/>
    <s v="Palma de Mallorca (LEPA)"/>
    <s v="LEPA"/>
    <n v="0.98884795882323262"/>
    <n v="19817"/>
    <n v="221"/>
  </r>
  <r>
    <x v="13"/>
    <s v="Albert-Bray (LFAQ)"/>
    <s v="LFAQ"/>
    <n v="0.86363636363636365"/>
    <n v="66"/>
    <n v="9"/>
  </r>
  <r>
    <x v="13"/>
    <s v="Agen-La Garenne (LFBA)"/>
    <s v="LFBA"/>
    <n v="0.5"/>
    <n v="2"/>
    <n v="1"/>
  </r>
  <r>
    <x v="13"/>
    <s v="Bordeaux-Mérignac (LFBD)"/>
    <s v="LFBD"/>
    <n v="0.90231187669990931"/>
    <n v="4412"/>
    <n v="431"/>
  </r>
  <r>
    <x v="13"/>
    <s v="Bergerac-Roumanière (LFBE)"/>
    <s v="LFBE"/>
    <n v="0.90220048899755501"/>
    <n v="409"/>
    <n v="40"/>
  </r>
  <r>
    <x v="13"/>
    <s v="La Rochelle-Ile de Ré (LFBH)"/>
    <s v="LFBH"/>
    <n v="0.87628865979381443"/>
    <n v="291"/>
    <n v="36"/>
  </r>
  <r>
    <x v="13"/>
    <s v="Poitiers-Biard (LFBI)"/>
    <s v="LFBI"/>
    <n v="0.71098265895953761"/>
    <n v="173"/>
    <n v="50"/>
  </r>
  <r>
    <x v="13"/>
    <s v="Limoges-Bellegarde (LFBL)"/>
    <s v="LFBL"/>
    <n v="0.86486486486486491"/>
    <n v="333"/>
    <n v="45"/>
  </r>
  <r>
    <x v="13"/>
    <s v="Toulouse-Blagnac (LFBO)"/>
    <s v="LFBO"/>
    <n v="0.88074813668963581"/>
    <n v="7111"/>
    <n v="848"/>
  </r>
  <r>
    <x v="13"/>
    <s v="Pau-Pyrénées (LFBP)"/>
    <s v="LFBP"/>
    <n v="0.89028776978417268"/>
    <n v="556"/>
    <n v="61"/>
  </r>
  <r>
    <x v="13"/>
    <s v="Tarbes-Lourdes Pyrénées (LFBT)"/>
    <s v="LFBT"/>
    <n v="0.89393939393939392"/>
    <n v="594"/>
    <n v="63"/>
  </r>
  <r>
    <x v="13"/>
    <s v="Biarritz-Bayonne-Anglet (LFBZ)"/>
    <s v="LFBZ"/>
    <n v="0.92091007583965334"/>
    <n v="923"/>
    <n v="73"/>
  </r>
  <r>
    <x v="13"/>
    <s v="Rodez-Marcillac (LFCR)"/>
    <s v="LFCR"/>
    <n v="0.90871369294605808"/>
    <n v="241"/>
    <n v="22"/>
  </r>
  <r>
    <x v="13"/>
    <s v="Dôle-Tavaux (LFGJ)"/>
    <s v="LFGJ"/>
    <n v="0.83032490974729245"/>
    <n v="277"/>
    <n v="47"/>
  </r>
  <r>
    <x v="13"/>
    <s v="Metz-Nancy-Lorraine (LFJL)"/>
    <s v="LFJL"/>
    <n v="0.88300835654596099"/>
    <n v="359"/>
    <n v="42"/>
  </r>
  <r>
    <x v="13"/>
    <s v="Bastia-Poretta (LFKB)"/>
    <s v="LFKB"/>
    <n v="0.88338368580060422"/>
    <n v="1655"/>
    <n v="193"/>
  </r>
  <r>
    <x v="13"/>
    <s v="Calvi-Sainte-Catherine (LFKC)"/>
    <s v="LFKC"/>
    <n v="0.9054290718038529"/>
    <n v="571"/>
    <n v="54"/>
  </r>
  <r>
    <x v="13"/>
    <s v="Figari-Sud Corse (LFKF)"/>
    <s v="LFKF"/>
    <n v="0.92500000000000004"/>
    <n v="1400"/>
    <n v="105"/>
  </r>
  <r>
    <x v="13"/>
    <s v="Ajaccio-Napoléon-Bonaparte (LFKJ)"/>
    <s v="LFKJ"/>
    <n v="0.87449856733524356"/>
    <n v="1745"/>
    <n v="219"/>
  </r>
  <r>
    <x v="13"/>
    <s v="Chambéry-Aix-les-Bains (LFLB)"/>
    <s v="LFLB"/>
    <n v="0.80497512437810947"/>
    <n v="1005"/>
    <n v="196"/>
  </r>
  <r>
    <x v="13"/>
    <s v="Clermont-Ferrand-Auvergne (LFLC)"/>
    <s v="LFLC"/>
    <n v="0.87163561076604557"/>
    <n v="483"/>
    <n v="62"/>
  </r>
  <r>
    <x v="13"/>
    <s v="Lyon-Saint-Exupéry (LFLL)"/>
    <s v="LFLL"/>
    <n v="0.87247080587351133"/>
    <n v="8649"/>
    <n v="1103"/>
  </r>
  <r>
    <x v="13"/>
    <s v="Annecy-Meythet (LFLP)"/>
    <s v="LFLP"/>
    <n v="0.88219895287958117"/>
    <n v="382"/>
    <n v="45"/>
  </r>
  <r>
    <x v="13"/>
    <s v="Grenoble-Isère (LFLS)"/>
    <s v="LFLS"/>
    <n v="0.89795918367346939"/>
    <n v="735"/>
    <n v="75"/>
  </r>
  <r>
    <x v="13"/>
    <s v="Châteauroux-Déols (LFLX)"/>
    <s v="LFLX"/>
    <n v="0.91005291005291"/>
    <n v="189"/>
    <n v="17"/>
  </r>
  <r>
    <x v="13"/>
    <s v="Lyon-Bron (LFLY)"/>
    <s v="LFLY"/>
    <n v="0.90712074303405577"/>
    <n v="646"/>
    <n v="60"/>
  </r>
  <r>
    <x v="13"/>
    <s v="Cannes-Mandelieu (LFMD)"/>
    <s v="LFMD"/>
    <n v="0.95611770779556016"/>
    <n v="1937"/>
    <n v="85"/>
  </r>
  <r>
    <x v="13"/>
    <s v="Saint-Etienne-Bouthéon (LFMH)"/>
    <s v="LFMH"/>
    <n v="0.93333333333333335"/>
    <n v="75"/>
    <n v="5"/>
  </r>
  <r>
    <x v="13"/>
    <s v="Istres-Le Tubé (LFMI)"/>
    <s v="LFMI"/>
    <n v="0.83064516129032262"/>
    <n v="248"/>
    <n v="42"/>
  </r>
  <r>
    <x v="13"/>
    <s v="Carcassonne-Salvaza (LFMK)"/>
    <s v="LFMK"/>
    <n v="0.88141025641025639"/>
    <n v="312"/>
    <n v="37"/>
  </r>
  <r>
    <x v="13"/>
    <s v="Marseille-Provence (LFML)"/>
    <s v="LFML"/>
    <n v="0.82578220235676558"/>
    <n v="9844"/>
    <n v="1715"/>
  </r>
  <r>
    <x v="13"/>
    <s v="Nice-Côte d’Azur (LFMN)"/>
    <s v="LFMN"/>
    <n v="0.87658580013354104"/>
    <n v="17972"/>
    <n v="2218"/>
  </r>
  <r>
    <x v="13"/>
    <s v="Perpignan-Rivesaltes (LFMP)"/>
    <s v="LFMP"/>
    <n v="0.85006195786864935"/>
    <n v="807"/>
    <n v="121"/>
  </r>
  <r>
    <x v="13"/>
    <s v="Montpellier-Méditerranée (LFMT)"/>
    <s v="LFMT"/>
    <n v="0.87419945105215002"/>
    <n v="2186"/>
    <n v="275"/>
  </r>
  <r>
    <x v="13"/>
    <s v="Béziers-Vias (LFMU)"/>
    <s v="LFMU"/>
    <n v="0.84696569920844333"/>
    <n v="379"/>
    <n v="58"/>
  </r>
  <r>
    <x v="13"/>
    <s v="Avignon-Caumont (LFMV)"/>
    <s v="LFMV"/>
    <n v="0.92830188679245285"/>
    <n v="530"/>
    <n v="38"/>
  </r>
  <r>
    <x v="13"/>
    <s v="Beauvais-Tillé (LFOB)"/>
    <s v="LFOB"/>
    <n v="0.88791773778920313"/>
    <n v="3890"/>
    <n v="436"/>
  </r>
  <r>
    <x v="13"/>
    <s v="Châlons-Vatry (LFOK)"/>
    <s v="LFOK"/>
    <n v="0.86562499999999998"/>
    <n v="320"/>
    <n v="43"/>
  </r>
  <r>
    <x v="13"/>
    <s v="Rouen (LFOP)"/>
    <s v="LFOP"/>
    <n v="0.84126984126984128"/>
    <n v="441"/>
    <n v="70"/>
  </r>
  <r>
    <x v="13"/>
    <s v="Tours-Val de Loire (LFOT)"/>
    <s v="LFOT"/>
    <n v="0.90036900369003692"/>
    <n v="542"/>
    <n v="54"/>
  </r>
  <r>
    <x v="13"/>
    <s v="Paris-Le Bourget (LFPB)"/>
    <s v="LFPB"/>
    <n v="0.96681007990165946"/>
    <n v="6508"/>
    <n v="216"/>
  </r>
  <r>
    <x v="13"/>
    <s v="Paris-Charles-de-Gaulle (LFPG)"/>
    <s v="LFPG"/>
    <n v="0.94878033433311659"/>
    <n v="47677"/>
    <n v="2442"/>
  </r>
  <r>
    <x v="13"/>
    <s v="Toussus-le-Noble (LFPN)"/>
    <s v="LFPN"/>
    <n v="0.87183544303797467"/>
    <n v="1264"/>
    <n v="162"/>
  </r>
  <r>
    <x v="13"/>
    <s v="Paris-Orly (LFPO)"/>
    <s v="LFPO"/>
    <n v="0.88347457627118642"/>
    <n v="18880"/>
    <n v="2200"/>
  </r>
  <r>
    <x v="13"/>
    <s v="Lille-Lesquin (LFQQ)"/>
    <s v="LFQQ"/>
    <n v="0.90825688073394495"/>
    <n v="2180"/>
    <n v="200"/>
  </r>
  <r>
    <x v="13"/>
    <s v="Brest-Bretagne (LFRB)"/>
    <s v="LFRB"/>
    <n v="0.80228571428571427"/>
    <n v="875"/>
    <n v="173"/>
  </r>
  <r>
    <x v="13"/>
    <s v="Dinard-Pleurtuit-Saint-Malo (LFRD)"/>
    <s v="LFRD"/>
    <n v="0.89393939393939392"/>
    <n v="132"/>
    <n v="14"/>
  </r>
  <r>
    <x v="13"/>
    <s v="Deauville-Normandie (LFRG)"/>
    <s v="LFRG"/>
    <n v="0.86476868327402134"/>
    <n v="562"/>
    <n v="76"/>
  </r>
  <r>
    <x v="13"/>
    <s v="Lorient-Lann Bihoué (LFRH)"/>
    <s v="LFRH"/>
    <n v="0.86057692307692313"/>
    <n v="208"/>
    <n v="29"/>
  </r>
  <r>
    <x v="13"/>
    <s v="Caen-Carpiquet (LFRK)"/>
    <s v="LFRK"/>
    <n v="0.93936567164179108"/>
    <n v="1072"/>
    <n v="65"/>
  </r>
  <r>
    <x v="13"/>
    <s v="Rennes-Saint-Jacques (LFRN)"/>
    <s v="LFRN"/>
    <n v="0.91625124626121635"/>
    <n v="1003"/>
    <n v="84"/>
  </r>
  <r>
    <x v="13"/>
    <s v="Quimper-Pluguffan (LFRQ)"/>
    <s v="LFRQ"/>
    <n v="0.91249999999999998"/>
    <n v="160"/>
    <n v="14"/>
  </r>
  <r>
    <x v="13"/>
    <s v="Nantes-Atlantique (LFRS)"/>
    <s v="LFRS"/>
    <n v="0.92484195738702879"/>
    <n v="4271"/>
    <n v="321"/>
  </r>
  <r>
    <x v="13"/>
    <s v="Saint-Nazaire-Montoir (LFRZ)"/>
    <s v="LFRZ"/>
    <n v="0.92792792792792789"/>
    <n v="222"/>
    <n v="16"/>
  </r>
  <r>
    <x v="13"/>
    <s v="Bâle-Mulhouse (LFSB)"/>
    <s v="LFSB"/>
    <n v="0.88194077207826549"/>
    <n v="7564"/>
    <n v="893"/>
  </r>
  <r>
    <x v="13"/>
    <s v="Brive-Souillac (LFSL)"/>
    <s v="LFSL"/>
    <n v="0.93802816901408448"/>
    <n v="355"/>
    <n v="22"/>
  </r>
  <r>
    <x v="13"/>
    <s v="Strasbourg-Entzheim (LFST)"/>
    <s v="LFST"/>
    <n v="0.88877952755905509"/>
    <n v="1016"/>
    <n v="113"/>
  </r>
  <r>
    <x v="13"/>
    <s v="Hyères-Le Palyvestre (LFTH)"/>
    <s v="LFTH"/>
    <n v="0.89023569023569027"/>
    <n v="1485"/>
    <n v="163"/>
  </r>
  <r>
    <x v="13"/>
    <s v="Nîmes-Garons (LFTW)"/>
    <s v="LFTW"/>
    <n v="0.90889830508474578"/>
    <n v="472"/>
    <n v="43"/>
  </r>
  <r>
    <x v="14"/>
    <s v="Athens (LGAV)"/>
    <s v="LGAV"/>
    <n v="0.94541774272352896"/>
    <n v="14327"/>
    <n v="782"/>
  </r>
  <r>
    <x v="15"/>
    <s v="Budapest/ Ferihegy (LHBP)"/>
    <s v="LHBP"/>
    <n v="0.96753812636165581"/>
    <n v="9180"/>
    <n v="298"/>
  </r>
  <r>
    <x v="16"/>
    <s v="Milan/ Malpensa (LIMC)"/>
    <s v="LIMC"/>
    <n v="0.97527057639063675"/>
    <n v="15892"/>
    <n v="393"/>
  </r>
  <r>
    <x v="16"/>
    <s v="Bergamo (LIME)"/>
    <s v="LIME"/>
    <n v="0.92320396366639146"/>
    <n v="7266"/>
    <n v="558"/>
  </r>
  <r>
    <x v="16"/>
    <s v="Milan/ Linate (LIML)"/>
    <s v="LIML"/>
    <n v="0.9796321629426965"/>
    <n v="6579"/>
    <n v="134"/>
  </r>
  <r>
    <x v="16"/>
    <s v="Venice (LIPZ)"/>
    <s v="LIPZ"/>
    <n v="0.9375073555372484"/>
    <n v="8497"/>
    <n v="531"/>
  </r>
  <r>
    <x v="16"/>
    <s v="Rome/Fiumicino (LIRF)"/>
    <s v="LIRF"/>
    <n v="0.95402098915753464"/>
    <n v="17247"/>
    <n v="793"/>
  </r>
  <r>
    <x v="17"/>
    <s v="Prague (LKPR)"/>
    <s v="LKPR"/>
    <n v="0.97040624159268229"/>
    <n v="11151"/>
    <n v="330"/>
  </r>
  <r>
    <x v="18"/>
    <s v="Malta (LMML)"/>
    <s v="LMML"/>
    <n v="0.9642857142857143"/>
    <n v="4452"/>
    <n v="159"/>
  </r>
  <r>
    <x v="19"/>
    <s v="Graz (LOWG)"/>
    <s v="LOWG"/>
    <n v="0.99357601713062094"/>
    <n v="934"/>
    <n v="6"/>
  </r>
  <r>
    <x v="19"/>
    <s v="Innsbruck (LOWI)"/>
    <s v="LOWI"/>
    <n v="0.94627021387584764"/>
    <n v="1917"/>
    <n v="103"/>
  </r>
  <r>
    <x v="19"/>
    <s v="Klagenfurt (LOWK)"/>
    <s v="LOWK"/>
    <n v="0.98798798798798804"/>
    <n v="333"/>
    <n v="4"/>
  </r>
  <r>
    <x v="19"/>
    <s v="Linz (LOWL)"/>
    <s v="LOWL"/>
    <n v="0.98348348348348347"/>
    <n v="666"/>
    <n v="11"/>
  </r>
  <r>
    <x v="19"/>
    <s v="Salzburg (LOWS)"/>
    <s v="LOWS"/>
    <n v="0.95561169252977263"/>
    <n v="2771"/>
    <n v="123"/>
  </r>
  <r>
    <x v="19"/>
    <s v="Vienna (LOWW)"/>
    <s v="LOWW"/>
    <n v="0.99329476017952734"/>
    <n v="18493"/>
    <n v="124"/>
  </r>
  <r>
    <x v="20"/>
    <s v="Santa Maria (LPAZ)"/>
    <s v="LPAZ"/>
    <n v="0.92307692307692313"/>
    <n v="26"/>
    <n v="2"/>
  </r>
  <r>
    <x v="20"/>
    <s v="Cascais (LPCS)"/>
    <s v="LPCS"/>
    <n v="0.964509394572025"/>
    <n v="479"/>
    <n v="17"/>
  </r>
  <r>
    <x v="20"/>
    <s v="Flores (LPFL)"/>
    <s v="LPFL"/>
    <m/>
    <m/>
    <m/>
  </r>
  <r>
    <x v="20"/>
    <s v="Faro (LPFR)"/>
    <s v="LPFR"/>
    <n v="0.96220710506424789"/>
    <n v="6615"/>
    <n v="250"/>
  </r>
  <r>
    <x v="20"/>
    <s v="Horta (LPHR)"/>
    <s v="LPHR"/>
    <n v="0.96581196581196582"/>
    <n v="117"/>
    <n v="4"/>
  </r>
  <r>
    <x v="20"/>
    <s v="Madeira (LPMA)"/>
    <s v="LPMA"/>
    <n v="0.97327327327327329"/>
    <n v="3330"/>
    <n v="89"/>
  </r>
  <r>
    <x v="20"/>
    <s v="Ponta Delgada (LPPD)"/>
    <s v="LPPD"/>
    <n v="0.95367132867132864"/>
    <n v="1144"/>
    <n v="53"/>
  </r>
  <r>
    <x v="20"/>
    <s v="Porto (LPPR)"/>
    <s v="LPPR"/>
    <n v="0.95002630194634408"/>
    <n v="9505"/>
    <n v="475"/>
  </r>
  <r>
    <x v="20"/>
    <s v="Porto Santo (LPPS)"/>
    <s v="LPPS"/>
    <n v="0.95604395604395609"/>
    <n v="182"/>
    <n v="8"/>
  </r>
  <r>
    <x v="20"/>
    <s v="Lisbon (LPPT)"/>
    <s v="LPPT"/>
    <n v="0.99048044978277539"/>
    <n v="15652"/>
    <n v="149"/>
  </r>
  <r>
    <x v="21"/>
    <s v="Bucharest/ Băneasa (LRBS)"/>
    <s v="LRBS"/>
    <n v="0.99176954732510292"/>
    <n v="243"/>
    <n v="2"/>
  </r>
  <r>
    <x v="21"/>
    <s v="Bucharest/ Otopeni (LROP)"/>
    <s v="LROP"/>
    <n v="0.99672217123377471"/>
    <n v="7627"/>
    <n v="25"/>
  </r>
  <r>
    <x v="22"/>
    <s v="Geneva (LSGG)"/>
    <s v="LSGG"/>
    <n v="0.93740388449051659"/>
    <n v="17557"/>
    <n v="1099"/>
  </r>
  <r>
    <x v="22"/>
    <s v="Zürich (LSZH)"/>
    <s v="LSZH"/>
    <n v="0.96796878349984994"/>
    <n v="23321"/>
    <n v="7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722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F6" sqref="F6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44927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45148</v>
      </c>
      <c r="C2" s="8" t="s">
        <v>5</v>
      </c>
      <c r="D2" s="9">
        <v>45138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9</v>
      </c>
      <c r="F3" s="12" t="s">
        <v>8</v>
      </c>
    </row>
    <row r="4" spans="1:6" ht="12.75" customHeight="1" x14ac:dyDescent="0.2">
      <c r="A4" s="14" t="s">
        <v>10</v>
      </c>
      <c r="B4" s="15"/>
      <c r="C4" s="15"/>
      <c r="D4" s="15"/>
      <c r="E4" s="16"/>
      <c r="F4" s="16" t="s">
        <v>8</v>
      </c>
    </row>
    <row r="5" spans="1:6" ht="12.75" customHeight="1" x14ac:dyDescent="0.2">
      <c r="A5" s="41"/>
      <c r="B5" s="42" t="s">
        <v>340</v>
      </c>
      <c r="C5" s="43"/>
      <c r="D5" s="44"/>
      <c r="E5" s="17" t="s">
        <v>15</v>
      </c>
      <c r="F5" s="16"/>
    </row>
    <row r="6" spans="1:6" ht="12.75" customHeight="1" x14ac:dyDescent="0.2">
      <c r="A6" s="42" t="s">
        <v>11</v>
      </c>
      <c r="B6" s="41" t="s">
        <v>12</v>
      </c>
      <c r="C6" s="45" t="s">
        <v>13</v>
      </c>
      <c r="D6" s="46" t="s">
        <v>14</v>
      </c>
      <c r="E6" s="19" t="s">
        <v>8</v>
      </c>
      <c r="F6" s="16"/>
    </row>
    <row r="7" spans="1:6" ht="12.75" customHeight="1" x14ac:dyDescent="0.2">
      <c r="A7" s="41" t="s">
        <v>16</v>
      </c>
      <c r="B7" s="47">
        <v>6</v>
      </c>
      <c r="C7" s="48">
        <v>25114</v>
      </c>
      <c r="D7" s="49">
        <v>371</v>
      </c>
      <c r="E7" s="19">
        <f t="shared" ref="E6:E29" si="0">1-(D7/C7)</f>
        <v>0.98522736322369997</v>
      </c>
      <c r="F7" s="16"/>
    </row>
    <row r="8" spans="1:6" ht="12.75" customHeight="1" x14ac:dyDescent="0.2">
      <c r="A8" s="50" t="s">
        <v>17</v>
      </c>
      <c r="B8" s="51">
        <v>1</v>
      </c>
      <c r="C8" s="52">
        <v>19030</v>
      </c>
      <c r="D8" s="53">
        <v>845</v>
      </c>
      <c r="E8" s="19">
        <f t="shared" si="0"/>
        <v>0.95559642669469258</v>
      </c>
      <c r="F8" s="16"/>
    </row>
    <row r="9" spans="1:6" ht="12.75" customHeight="1" x14ac:dyDescent="0.2">
      <c r="A9" s="50" t="s">
        <v>18</v>
      </c>
      <c r="B9" s="51">
        <v>1</v>
      </c>
      <c r="C9" s="52">
        <v>11151</v>
      </c>
      <c r="D9" s="53">
        <v>330</v>
      </c>
      <c r="E9" s="19">
        <f t="shared" si="0"/>
        <v>0.97040624159268229</v>
      </c>
      <c r="F9" s="16"/>
    </row>
    <row r="10" spans="1:6" ht="12.75" customHeight="1" x14ac:dyDescent="0.2">
      <c r="A10" s="50" t="s">
        <v>19</v>
      </c>
      <c r="B10" s="51">
        <v>1</v>
      </c>
      <c r="C10" s="52">
        <v>12179</v>
      </c>
      <c r="D10" s="53">
        <v>156</v>
      </c>
      <c r="E10" s="19">
        <f t="shared" si="0"/>
        <v>0.98719106659003197</v>
      </c>
      <c r="F10" s="16"/>
    </row>
    <row r="11" spans="1:6" ht="12.75" customHeight="1" x14ac:dyDescent="0.2">
      <c r="A11" s="50" t="s">
        <v>20</v>
      </c>
      <c r="B11" s="51">
        <v>2</v>
      </c>
      <c r="C11" s="52">
        <v>1233</v>
      </c>
      <c r="D11" s="53">
        <v>16</v>
      </c>
      <c r="E11" s="19">
        <f t="shared" si="0"/>
        <v>0.98702351987023518</v>
      </c>
      <c r="F11" s="16"/>
    </row>
    <row r="12" spans="1:6" ht="12.75" customHeight="1" x14ac:dyDescent="0.2">
      <c r="A12" s="50" t="s">
        <v>21</v>
      </c>
      <c r="B12" s="51">
        <v>1</v>
      </c>
      <c r="C12" s="52">
        <v>5162</v>
      </c>
      <c r="D12" s="53">
        <v>265</v>
      </c>
      <c r="E12" s="19">
        <f t="shared" si="0"/>
        <v>0.94866330879504068</v>
      </c>
      <c r="F12" s="16"/>
    </row>
    <row r="13" spans="1:6" ht="12.75" customHeight="1" x14ac:dyDescent="0.2">
      <c r="A13" s="50" t="s">
        <v>22</v>
      </c>
      <c r="B13" s="51">
        <v>58</v>
      </c>
      <c r="C13" s="52">
        <v>168596</v>
      </c>
      <c r="D13" s="53">
        <v>16340</v>
      </c>
      <c r="E13" s="19">
        <f t="shared" si="0"/>
        <v>0.90308192365180673</v>
      </c>
      <c r="F13" s="16"/>
    </row>
    <row r="14" spans="1:6" ht="12.75" customHeight="1" x14ac:dyDescent="0.2">
      <c r="A14" s="50" t="s">
        <v>23</v>
      </c>
      <c r="B14" s="51">
        <v>15</v>
      </c>
      <c r="C14" s="52">
        <v>146634</v>
      </c>
      <c r="D14" s="53">
        <v>4252</v>
      </c>
      <c r="E14" s="19">
        <f t="shared" si="0"/>
        <v>0.97100263240449014</v>
      </c>
      <c r="F14" s="16"/>
    </row>
    <row r="15" spans="1:6" ht="12.75" customHeight="1" x14ac:dyDescent="0.2">
      <c r="A15" s="50" t="s">
        <v>24</v>
      </c>
      <c r="B15" s="51">
        <v>1</v>
      </c>
      <c r="C15" s="52">
        <v>14327</v>
      </c>
      <c r="D15" s="53">
        <v>782</v>
      </c>
      <c r="E15" s="19">
        <f t="shared" si="0"/>
        <v>0.94541774272352896</v>
      </c>
      <c r="F15" s="16"/>
    </row>
    <row r="16" spans="1:6" ht="12.75" customHeight="1" x14ac:dyDescent="0.2">
      <c r="A16" s="50" t="s">
        <v>25</v>
      </c>
      <c r="B16" s="51">
        <v>1</v>
      </c>
      <c r="C16" s="52">
        <v>9180</v>
      </c>
      <c r="D16" s="53">
        <v>298</v>
      </c>
      <c r="E16" s="19">
        <f t="shared" si="0"/>
        <v>0.96753812636165581</v>
      </c>
      <c r="F16" s="16"/>
    </row>
    <row r="17" spans="1:6" ht="12.75" customHeight="1" x14ac:dyDescent="0.2">
      <c r="A17" s="50" t="s">
        <v>26</v>
      </c>
      <c r="B17" s="51">
        <v>3</v>
      </c>
      <c r="C17" s="52">
        <v>16838</v>
      </c>
      <c r="D17" s="53">
        <v>632</v>
      </c>
      <c r="E17" s="19">
        <f t="shared" si="0"/>
        <v>0.96246585105119375</v>
      </c>
      <c r="F17" s="16"/>
    </row>
    <row r="18" spans="1:6" ht="12.75" customHeight="1" x14ac:dyDescent="0.2">
      <c r="A18" s="50" t="s">
        <v>27</v>
      </c>
      <c r="B18" s="51">
        <v>5</v>
      </c>
      <c r="C18" s="52">
        <v>55481</v>
      </c>
      <c r="D18" s="53">
        <v>2409</v>
      </c>
      <c r="E18" s="19">
        <f t="shared" si="0"/>
        <v>0.95657972999765684</v>
      </c>
      <c r="F18" s="16"/>
    </row>
    <row r="19" spans="1:6" ht="12.75" customHeight="1" x14ac:dyDescent="0.2">
      <c r="A19" s="50" t="s">
        <v>28</v>
      </c>
      <c r="B19" s="51">
        <v>2</v>
      </c>
      <c r="C19" s="52">
        <v>2632</v>
      </c>
      <c r="D19" s="53">
        <v>13</v>
      </c>
      <c r="E19" s="19">
        <f t="shared" si="0"/>
        <v>0.99506079027355621</v>
      </c>
      <c r="F19" s="16"/>
    </row>
    <row r="20" spans="1:6" ht="12.75" customHeight="1" x14ac:dyDescent="0.2">
      <c r="A20" s="50" t="s">
        <v>29</v>
      </c>
      <c r="B20" s="51">
        <v>1</v>
      </c>
      <c r="C20" s="52">
        <v>6867</v>
      </c>
      <c r="D20" s="53">
        <v>365</v>
      </c>
      <c r="E20" s="19">
        <f t="shared" si="0"/>
        <v>0.94684724042522206</v>
      </c>
      <c r="F20" s="16"/>
    </row>
    <row r="21" spans="1:6" ht="12.75" customHeight="1" x14ac:dyDescent="0.2">
      <c r="A21" s="50" t="s">
        <v>30</v>
      </c>
      <c r="B21" s="51">
        <v>1</v>
      </c>
      <c r="C21" s="52">
        <v>4452</v>
      </c>
      <c r="D21" s="53">
        <v>159</v>
      </c>
      <c r="E21" s="19">
        <f t="shared" si="0"/>
        <v>0.9642857142857143</v>
      </c>
      <c r="F21" s="16"/>
    </row>
    <row r="22" spans="1:6" ht="12.75" customHeight="1" x14ac:dyDescent="0.2">
      <c r="A22" s="50" t="s">
        <v>31</v>
      </c>
      <c r="B22" s="51">
        <v>4</v>
      </c>
      <c r="C22" s="52">
        <v>33906</v>
      </c>
      <c r="D22" s="53">
        <v>486</v>
      </c>
      <c r="E22" s="19">
        <f t="shared" si="0"/>
        <v>0.9856662537603964</v>
      </c>
      <c r="F22" s="16"/>
    </row>
    <row r="23" spans="1:6" ht="12.75" customHeight="1" x14ac:dyDescent="0.2">
      <c r="A23" s="50" t="s">
        <v>32</v>
      </c>
      <c r="B23" s="51">
        <v>4</v>
      </c>
      <c r="C23" s="52">
        <v>12664</v>
      </c>
      <c r="D23" s="53">
        <v>94</v>
      </c>
      <c r="E23" s="19">
        <f t="shared" si="0"/>
        <v>0.99257738471257106</v>
      </c>
      <c r="F23" s="16"/>
    </row>
    <row r="24" spans="1:6" ht="12.75" customHeight="1" x14ac:dyDescent="0.2">
      <c r="A24" s="50" t="s">
        <v>33</v>
      </c>
      <c r="B24" s="51">
        <v>15</v>
      </c>
      <c r="C24" s="52">
        <v>25147</v>
      </c>
      <c r="D24" s="53">
        <v>848</v>
      </c>
      <c r="E24" s="19">
        <f t="shared" si="0"/>
        <v>0.96627828369189173</v>
      </c>
      <c r="F24" s="16"/>
    </row>
    <row r="25" spans="1:6" ht="12.75" customHeight="1" x14ac:dyDescent="0.2">
      <c r="A25" s="50" t="s">
        <v>34</v>
      </c>
      <c r="B25" s="51">
        <v>9</v>
      </c>
      <c r="C25" s="52">
        <v>37050</v>
      </c>
      <c r="D25" s="53">
        <v>1047</v>
      </c>
      <c r="E25" s="19">
        <f t="shared" si="0"/>
        <v>0.97174089068825908</v>
      </c>
      <c r="F25" s="16"/>
    </row>
    <row r="26" spans="1:6" ht="12.75" customHeight="1" x14ac:dyDescent="0.2">
      <c r="A26" s="50" t="s">
        <v>35</v>
      </c>
      <c r="B26" s="51">
        <v>2</v>
      </c>
      <c r="C26" s="52">
        <v>7870</v>
      </c>
      <c r="D26" s="53">
        <v>27</v>
      </c>
      <c r="E26" s="19">
        <f t="shared" si="0"/>
        <v>0.99656925031766197</v>
      </c>
      <c r="F26" s="16"/>
    </row>
    <row r="27" spans="1:6" ht="12.75" customHeight="1" x14ac:dyDescent="0.2">
      <c r="A27" s="50" t="s">
        <v>36</v>
      </c>
      <c r="B27" s="51">
        <v>7</v>
      </c>
      <c r="C27" s="52">
        <v>97089</v>
      </c>
      <c r="D27" s="53">
        <v>1944</v>
      </c>
      <c r="E27" s="19">
        <f t="shared" si="0"/>
        <v>0.97997713438185585</v>
      </c>
      <c r="F27" s="16"/>
    </row>
    <row r="28" spans="1:6" ht="12.75" customHeight="1" x14ac:dyDescent="0.2">
      <c r="A28" s="50" t="s">
        <v>37</v>
      </c>
      <c r="B28" s="51">
        <v>1</v>
      </c>
      <c r="C28" s="52">
        <v>8873</v>
      </c>
      <c r="D28" s="53">
        <v>160</v>
      </c>
      <c r="E28" s="19">
        <f t="shared" si="0"/>
        <v>0.98196776738419922</v>
      </c>
      <c r="F28" s="16"/>
    </row>
    <row r="29" spans="1:6" ht="12.75" customHeight="1" x14ac:dyDescent="0.2">
      <c r="A29" s="54" t="s">
        <v>38</v>
      </c>
      <c r="B29" s="55">
        <v>2</v>
      </c>
      <c r="C29" s="56">
        <v>40878</v>
      </c>
      <c r="D29" s="57">
        <v>1846</v>
      </c>
      <c r="E29" s="19">
        <f t="shared" si="0"/>
        <v>0.95484123489407502</v>
      </c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44927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45148</v>
      </c>
      <c r="C2" s="8" t="s">
        <v>5</v>
      </c>
      <c r="D2" s="9">
        <f>APT_ATFM_ADH_LOC!D2</f>
        <v>45138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12"/>
      <c r="C3" s="24" t="s">
        <v>8</v>
      </c>
      <c r="D3" s="24" t="s">
        <v>8</v>
      </c>
      <c r="E3" s="24" t="s">
        <v>8</v>
      </c>
      <c r="F3" s="24" t="s">
        <v>8</v>
      </c>
    </row>
    <row r="4" spans="1:6" ht="12.75" customHeight="1" x14ac:dyDescent="0.2">
      <c r="A4" s="25" t="str">
        <f>APT_ATFM_ADH_LOC!A4</f>
        <v>Period: JAN-JUL</v>
      </c>
      <c r="B4" s="15"/>
      <c r="C4" s="15"/>
      <c r="D4" s="15"/>
      <c r="E4" s="15"/>
      <c r="F4" s="15"/>
    </row>
    <row r="5" spans="1:6" ht="12.75" customHeight="1" x14ac:dyDescent="0.2">
      <c r="A5" s="26" t="s">
        <v>11</v>
      </c>
      <c r="B5" s="27" t="s">
        <v>39</v>
      </c>
      <c r="C5" s="26" t="s">
        <v>40</v>
      </c>
      <c r="D5" s="26" t="s">
        <v>15</v>
      </c>
      <c r="E5" s="26" t="s">
        <v>13</v>
      </c>
      <c r="F5" s="26" t="s">
        <v>14</v>
      </c>
    </row>
    <row r="6" spans="1:6" ht="12.75" customHeight="1" x14ac:dyDescent="0.2">
      <c r="A6" s="28" t="s">
        <v>17</v>
      </c>
      <c r="B6" s="29" t="s">
        <v>41</v>
      </c>
      <c r="C6" s="28" t="s">
        <v>42</v>
      </c>
      <c r="D6" s="30">
        <f t="shared" ref="D6:D55" si="0">1-(F6/E6)</f>
        <v>0.95559642669469258</v>
      </c>
      <c r="E6" s="31">
        <v>19030</v>
      </c>
      <c r="F6" s="31">
        <v>845</v>
      </c>
    </row>
    <row r="7" spans="1:6" ht="12.75" customHeight="1" x14ac:dyDescent="0.2">
      <c r="A7" s="28" t="s">
        <v>23</v>
      </c>
      <c r="B7" s="29" t="s">
        <v>43</v>
      </c>
      <c r="C7" s="28" t="s">
        <v>44</v>
      </c>
      <c r="D7" s="30">
        <f t="shared" si="0"/>
        <v>0.99370826913199795</v>
      </c>
      <c r="E7" s="31">
        <v>15576</v>
      </c>
      <c r="F7" s="31">
        <v>98</v>
      </c>
    </row>
    <row r="8" spans="1:6" ht="12.75" customHeight="1" x14ac:dyDescent="0.2">
      <c r="A8" s="28" t="s">
        <v>23</v>
      </c>
      <c r="B8" s="28" t="s">
        <v>45</v>
      </c>
      <c r="C8" s="28" t="s">
        <v>46</v>
      </c>
      <c r="D8" s="30">
        <f t="shared" si="0"/>
        <v>0.99146757679180886</v>
      </c>
      <c r="E8" s="31">
        <v>1172</v>
      </c>
      <c r="F8" s="31">
        <v>10</v>
      </c>
    </row>
    <row r="9" spans="1:6" ht="12.75" customHeight="1" x14ac:dyDescent="0.2">
      <c r="A9" s="28" t="s">
        <v>23</v>
      </c>
      <c r="B9" s="28" t="s">
        <v>47</v>
      </c>
      <c r="C9" s="28" t="s">
        <v>48</v>
      </c>
      <c r="D9" s="30">
        <f t="shared" si="0"/>
        <v>0.97160883280757093</v>
      </c>
      <c r="E9" s="31">
        <v>317</v>
      </c>
      <c r="F9" s="31">
        <v>9</v>
      </c>
    </row>
    <row r="10" spans="1:6" ht="12.75" customHeight="1" x14ac:dyDescent="0.2">
      <c r="A10" s="28" t="s">
        <v>23</v>
      </c>
      <c r="B10" s="28" t="s">
        <v>49</v>
      </c>
      <c r="C10" s="28" t="s">
        <v>50</v>
      </c>
      <c r="D10" s="30">
        <f t="shared" si="0"/>
        <v>0.96095368800624315</v>
      </c>
      <c r="E10" s="31">
        <v>37161</v>
      </c>
      <c r="F10" s="31">
        <v>1451</v>
      </c>
    </row>
    <row r="11" spans="1:6" ht="12.75" customHeight="1" x14ac:dyDescent="0.2">
      <c r="A11" s="28" t="s">
        <v>23</v>
      </c>
      <c r="B11" s="28" t="s">
        <v>51</v>
      </c>
      <c r="C11" s="28" t="s">
        <v>52</v>
      </c>
      <c r="D11" s="30">
        <f t="shared" si="0"/>
        <v>0.97702909647779479</v>
      </c>
      <c r="E11" s="31">
        <v>1306</v>
      </c>
      <c r="F11" s="31">
        <v>30</v>
      </c>
    </row>
    <row r="12" spans="1:6" ht="12.75" customHeight="1" x14ac:dyDescent="0.2">
      <c r="A12" s="28" t="s">
        <v>23</v>
      </c>
      <c r="B12" s="28" t="s">
        <v>53</v>
      </c>
      <c r="C12" s="28" t="s">
        <v>54</v>
      </c>
      <c r="D12" s="30">
        <f t="shared" si="0"/>
        <v>0.97732153595051974</v>
      </c>
      <c r="E12" s="31">
        <v>11641</v>
      </c>
      <c r="F12" s="31">
        <v>264</v>
      </c>
    </row>
    <row r="13" spans="1:6" ht="12.75" customHeight="1" x14ac:dyDescent="0.2">
      <c r="A13" s="28" t="s">
        <v>23</v>
      </c>
      <c r="B13" s="28" t="s">
        <v>55</v>
      </c>
      <c r="C13" s="28" t="s">
        <v>56</v>
      </c>
      <c r="D13" s="30">
        <f t="shared" si="0"/>
        <v>0.98077112710778025</v>
      </c>
      <c r="E13" s="31">
        <v>10141</v>
      </c>
      <c r="F13" s="31">
        <v>195</v>
      </c>
    </row>
    <row r="14" spans="1:6" ht="12.75" customHeight="1" x14ac:dyDescent="0.2">
      <c r="A14" s="28" t="s">
        <v>23</v>
      </c>
      <c r="B14" s="28" t="s">
        <v>57</v>
      </c>
      <c r="C14" s="28" t="s">
        <v>58</v>
      </c>
      <c r="D14" s="30">
        <f t="shared" si="0"/>
        <v>0.98347297142201306</v>
      </c>
      <c r="E14" s="31">
        <v>17426</v>
      </c>
      <c r="F14" s="31">
        <v>288</v>
      </c>
    </row>
    <row r="15" spans="1:6" ht="12.75" customHeight="1" x14ac:dyDescent="0.2">
      <c r="A15" s="28" t="s">
        <v>23</v>
      </c>
      <c r="B15" s="28" t="s">
        <v>59</v>
      </c>
      <c r="C15" s="28" t="s">
        <v>60</v>
      </c>
      <c r="D15" s="30">
        <f t="shared" si="0"/>
        <v>0.94989017534715758</v>
      </c>
      <c r="E15" s="31">
        <v>26861</v>
      </c>
      <c r="F15" s="31">
        <v>1346</v>
      </c>
    </row>
    <row r="16" spans="1:6" ht="12.75" customHeight="1" x14ac:dyDescent="0.2">
      <c r="A16" s="28" t="s">
        <v>23</v>
      </c>
      <c r="B16" s="28" t="s">
        <v>61</v>
      </c>
      <c r="C16" s="28" t="s">
        <v>62</v>
      </c>
      <c r="D16" s="30">
        <f t="shared" si="0"/>
        <v>0.97678381256656022</v>
      </c>
      <c r="E16" s="31">
        <v>4695</v>
      </c>
      <c r="F16" s="31">
        <v>109</v>
      </c>
    </row>
    <row r="17" spans="1:6" ht="12.75" customHeight="1" x14ac:dyDescent="0.2">
      <c r="A17" s="28" t="s">
        <v>23</v>
      </c>
      <c r="B17" s="28" t="s">
        <v>63</v>
      </c>
      <c r="C17" s="28" t="s">
        <v>64</v>
      </c>
      <c r="D17" s="30">
        <f t="shared" si="0"/>
        <v>0.97963652288154146</v>
      </c>
      <c r="E17" s="31">
        <v>4567</v>
      </c>
      <c r="F17" s="31">
        <v>93</v>
      </c>
    </row>
    <row r="18" spans="1:6" ht="12.75" customHeight="1" x14ac:dyDescent="0.2">
      <c r="A18" s="28" t="s">
        <v>23</v>
      </c>
      <c r="B18" s="28" t="s">
        <v>65</v>
      </c>
      <c r="C18" s="28" t="s">
        <v>66</v>
      </c>
      <c r="D18" s="30">
        <f t="shared" si="0"/>
        <v>0.97314049586776863</v>
      </c>
      <c r="E18" s="31">
        <v>484</v>
      </c>
      <c r="F18" s="31">
        <v>13</v>
      </c>
    </row>
    <row r="19" spans="1:6" ht="12.75" customHeight="1" x14ac:dyDescent="0.2">
      <c r="A19" s="28" t="s">
        <v>23</v>
      </c>
      <c r="B19" s="28" t="s">
        <v>67</v>
      </c>
      <c r="C19" s="28" t="s">
        <v>68</v>
      </c>
      <c r="D19" s="30">
        <f t="shared" si="0"/>
        <v>0.99038243946594251</v>
      </c>
      <c r="E19" s="31">
        <v>8838</v>
      </c>
      <c r="F19" s="31">
        <v>85</v>
      </c>
    </row>
    <row r="20" spans="1:6" ht="12.75" customHeight="1" x14ac:dyDescent="0.2">
      <c r="A20" s="28" t="s">
        <v>23</v>
      </c>
      <c r="B20" s="28" t="s">
        <v>69</v>
      </c>
      <c r="C20" s="28" t="s">
        <v>70</v>
      </c>
      <c r="D20" s="30">
        <f t="shared" si="0"/>
        <v>0.95826789320170513</v>
      </c>
      <c r="E20" s="31">
        <v>4457</v>
      </c>
      <c r="F20" s="31">
        <v>186</v>
      </c>
    </row>
    <row r="21" spans="1:6" ht="12.75" customHeight="1" x14ac:dyDescent="0.2">
      <c r="A21" s="28" t="s">
        <v>23</v>
      </c>
      <c r="B21" s="29" t="s">
        <v>71</v>
      </c>
      <c r="C21" s="28" t="s">
        <v>72</v>
      </c>
      <c r="D21" s="30">
        <f t="shared" si="0"/>
        <v>0.96234939759036142</v>
      </c>
      <c r="E21" s="31">
        <v>1992</v>
      </c>
      <c r="F21" s="31">
        <v>75</v>
      </c>
    </row>
    <row r="22" spans="1:6" ht="12.75" customHeight="1" x14ac:dyDescent="0.2">
      <c r="A22" s="28" t="s">
        <v>20</v>
      </c>
      <c r="B22" s="28" t="s">
        <v>73</v>
      </c>
      <c r="C22" s="28" t="s">
        <v>74</v>
      </c>
      <c r="D22" s="30">
        <f t="shared" si="0"/>
        <v>0.9877650897226754</v>
      </c>
      <c r="E22" s="31">
        <v>1226</v>
      </c>
      <c r="F22" s="31">
        <v>15</v>
      </c>
    </row>
    <row r="23" spans="1:6" ht="12.75" customHeight="1" x14ac:dyDescent="0.2">
      <c r="A23" s="28" t="s">
        <v>20</v>
      </c>
      <c r="B23" s="28" t="s">
        <v>75</v>
      </c>
      <c r="C23" s="28" t="s">
        <v>76</v>
      </c>
      <c r="D23" s="30">
        <f t="shared" si="0"/>
        <v>0.85714285714285721</v>
      </c>
      <c r="E23" s="31">
        <v>7</v>
      </c>
      <c r="F23" s="31">
        <v>1</v>
      </c>
    </row>
    <row r="24" spans="1:6" ht="12.75" customHeight="1" x14ac:dyDescent="0.2">
      <c r="A24" s="28" t="s">
        <v>21</v>
      </c>
      <c r="B24" s="28" t="s">
        <v>77</v>
      </c>
      <c r="C24" s="28" t="s">
        <v>78</v>
      </c>
      <c r="D24" s="30">
        <f t="shared" si="0"/>
        <v>0.94866330879504068</v>
      </c>
      <c r="E24" s="31">
        <v>5162</v>
      </c>
      <c r="F24" s="31">
        <v>265</v>
      </c>
    </row>
    <row r="25" spans="1:6" ht="12.75" customHeight="1" x14ac:dyDescent="0.2">
      <c r="A25" s="28" t="s">
        <v>31</v>
      </c>
      <c r="B25" s="29" t="s">
        <v>79</v>
      </c>
      <c r="C25" s="28" t="s">
        <v>80</v>
      </c>
      <c r="D25" s="30">
        <f t="shared" si="0"/>
        <v>0.98524711883009974</v>
      </c>
      <c r="E25" s="31">
        <v>30977</v>
      </c>
      <c r="F25" s="31">
        <v>457</v>
      </c>
    </row>
    <row r="26" spans="1:6" ht="12.75" customHeight="1" x14ac:dyDescent="0.2">
      <c r="A26" s="28" t="s">
        <v>31</v>
      </c>
      <c r="B26" s="28" t="s">
        <v>81</v>
      </c>
      <c r="C26" s="28" t="s">
        <v>82</v>
      </c>
      <c r="D26" s="30">
        <f t="shared" si="0"/>
        <v>0.98724489795918369</v>
      </c>
      <c r="E26" s="31">
        <v>392</v>
      </c>
      <c r="F26" s="31">
        <v>5</v>
      </c>
    </row>
    <row r="27" spans="1:6" ht="12.75" customHeight="1" x14ac:dyDescent="0.2">
      <c r="A27" s="28" t="s">
        <v>31</v>
      </c>
      <c r="B27" s="28" t="s">
        <v>83</v>
      </c>
      <c r="C27" s="28" t="s">
        <v>84</v>
      </c>
      <c r="D27" s="30">
        <f t="shared" si="0"/>
        <v>0.9928057553956835</v>
      </c>
      <c r="E27" s="31">
        <v>278</v>
      </c>
      <c r="F27" s="31">
        <v>2</v>
      </c>
    </row>
    <row r="28" spans="1:6" ht="12.75" customHeight="1" x14ac:dyDescent="0.2">
      <c r="A28" s="28" t="s">
        <v>31</v>
      </c>
      <c r="B28" s="28" t="s">
        <v>85</v>
      </c>
      <c r="C28" s="28" t="s">
        <v>86</v>
      </c>
      <c r="D28" s="30">
        <f t="shared" si="0"/>
        <v>0.99026117751217357</v>
      </c>
      <c r="E28" s="31">
        <v>2259</v>
      </c>
      <c r="F28" s="31">
        <v>22</v>
      </c>
    </row>
    <row r="29" spans="1:6" ht="12.75" customHeight="1" x14ac:dyDescent="0.2">
      <c r="A29" s="28" t="s">
        <v>26</v>
      </c>
      <c r="B29" s="28" t="s">
        <v>87</v>
      </c>
      <c r="C29" s="28" t="s">
        <v>88</v>
      </c>
      <c r="D29" s="30">
        <f t="shared" si="0"/>
        <v>0.965034965034965</v>
      </c>
      <c r="E29" s="31">
        <v>1144</v>
      </c>
      <c r="F29" s="31">
        <v>40</v>
      </c>
    </row>
    <row r="30" spans="1:6" ht="12.75" customHeight="1" x14ac:dyDescent="0.2">
      <c r="A30" s="28" t="s">
        <v>26</v>
      </c>
      <c r="B30" s="28" t="s">
        <v>89</v>
      </c>
      <c r="C30" s="28" t="s">
        <v>90</v>
      </c>
      <c r="D30" s="30">
        <f t="shared" si="0"/>
        <v>0.96233086285442304</v>
      </c>
      <c r="E30" s="31">
        <v>14707</v>
      </c>
      <c r="F30" s="31">
        <v>554</v>
      </c>
    </row>
    <row r="31" spans="1:6" ht="12.75" customHeight="1" x14ac:dyDescent="0.2">
      <c r="A31" s="28" t="s">
        <v>26</v>
      </c>
      <c r="B31" s="28" t="s">
        <v>91</v>
      </c>
      <c r="C31" s="28" t="s">
        <v>92</v>
      </c>
      <c r="D31" s="30">
        <f t="shared" si="0"/>
        <v>0.96149949341438701</v>
      </c>
      <c r="E31" s="31">
        <v>987</v>
      </c>
      <c r="F31" s="31">
        <v>38</v>
      </c>
    </row>
    <row r="32" spans="1:6" ht="12.75" customHeight="1" x14ac:dyDescent="0.2">
      <c r="A32" s="28" t="s">
        <v>19</v>
      </c>
      <c r="B32" s="28" t="s">
        <v>93</v>
      </c>
      <c r="C32" s="28" t="s">
        <v>94</v>
      </c>
      <c r="D32" s="30">
        <f t="shared" si="0"/>
        <v>0.98719106659003197</v>
      </c>
      <c r="E32" s="31">
        <v>12179</v>
      </c>
      <c r="F32" s="31">
        <v>156</v>
      </c>
    </row>
    <row r="33" spans="1:6" ht="12.75" customHeight="1" x14ac:dyDescent="0.2">
      <c r="A33" s="28" t="s">
        <v>29</v>
      </c>
      <c r="B33" s="28" t="s">
        <v>95</v>
      </c>
      <c r="C33" s="28" t="s">
        <v>96</v>
      </c>
      <c r="D33" s="30">
        <f t="shared" si="0"/>
        <v>0.94684724042522206</v>
      </c>
      <c r="E33" s="31">
        <v>6867</v>
      </c>
      <c r="F33" s="31">
        <v>365</v>
      </c>
    </row>
    <row r="34" spans="1:6" ht="12.75" customHeight="1" x14ac:dyDescent="0.2">
      <c r="A34" s="28" t="s">
        <v>32</v>
      </c>
      <c r="B34" s="29" t="s">
        <v>97</v>
      </c>
      <c r="C34" s="28" t="s">
        <v>98</v>
      </c>
      <c r="D34" s="30">
        <f t="shared" si="0"/>
        <v>0.98981670061099791</v>
      </c>
      <c r="E34" s="31">
        <v>1964</v>
      </c>
      <c r="F34" s="31">
        <v>20</v>
      </c>
    </row>
    <row r="35" spans="1:6" ht="12.75" customHeight="1" x14ac:dyDescent="0.2">
      <c r="A35" s="28" t="s">
        <v>32</v>
      </c>
      <c r="B35" s="28" t="s">
        <v>99</v>
      </c>
      <c r="C35" s="28" t="s">
        <v>100</v>
      </c>
      <c r="D35" s="30">
        <f t="shared" si="0"/>
        <v>0.99435299771716934</v>
      </c>
      <c r="E35" s="31">
        <v>8323</v>
      </c>
      <c r="F35" s="31">
        <v>47</v>
      </c>
    </row>
    <row r="36" spans="1:6" ht="12.75" customHeight="1" x14ac:dyDescent="0.2">
      <c r="A36" s="28" t="s">
        <v>32</v>
      </c>
      <c r="B36" s="28" t="s">
        <v>101</v>
      </c>
      <c r="C36" s="28" t="s">
        <v>102</v>
      </c>
      <c r="D36" s="30">
        <f t="shared" si="0"/>
        <v>0.99187935034802788</v>
      </c>
      <c r="E36" s="31">
        <v>862</v>
      </c>
      <c r="F36" s="31">
        <v>7</v>
      </c>
    </row>
    <row r="37" spans="1:6" ht="12.75" customHeight="1" x14ac:dyDescent="0.2">
      <c r="A37" s="28" t="s">
        <v>32</v>
      </c>
      <c r="B37" s="28" t="s">
        <v>103</v>
      </c>
      <c r="C37" s="28" t="s">
        <v>104</v>
      </c>
      <c r="D37" s="30">
        <f t="shared" si="0"/>
        <v>0.98679867986798675</v>
      </c>
      <c r="E37" s="31">
        <v>1515</v>
      </c>
      <c r="F37" s="31">
        <v>20</v>
      </c>
    </row>
    <row r="38" spans="1:6" ht="12.75" customHeight="1" x14ac:dyDescent="0.2">
      <c r="A38" s="28" t="s">
        <v>33</v>
      </c>
      <c r="B38" s="29" t="s">
        <v>105</v>
      </c>
      <c r="C38" s="28" t="s">
        <v>106</v>
      </c>
      <c r="D38" s="30">
        <f t="shared" si="0"/>
        <v>0.9642857142857143</v>
      </c>
      <c r="E38" s="31">
        <v>168</v>
      </c>
      <c r="F38" s="31">
        <v>6</v>
      </c>
    </row>
    <row r="39" spans="1:6" ht="12.75" customHeight="1" x14ac:dyDescent="0.2">
      <c r="A39" s="28" t="s">
        <v>33</v>
      </c>
      <c r="B39" s="28" t="s">
        <v>107</v>
      </c>
      <c r="C39" s="28" t="s">
        <v>108</v>
      </c>
      <c r="D39" s="30">
        <f t="shared" si="0"/>
        <v>0.96913844834976426</v>
      </c>
      <c r="E39" s="31">
        <v>2333</v>
      </c>
      <c r="F39" s="31">
        <v>72</v>
      </c>
    </row>
    <row r="40" spans="1:6" ht="12.75" customHeight="1" x14ac:dyDescent="0.2">
      <c r="A40" s="28" t="s">
        <v>33</v>
      </c>
      <c r="B40" s="28" t="s">
        <v>109</v>
      </c>
      <c r="C40" s="28" t="s">
        <v>110</v>
      </c>
      <c r="D40" s="30">
        <f t="shared" si="0"/>
        <v>0.98532110091743119</v>
      </c>
      <c r="E40" s="31">
        <v>3815</v>
      </c>
      <c r="F40" s="31">
        <v>56</v>
      </c>
    </row>
    <row r="41" spans="1:6" ht="12.75" customHeight="1" x14ac:dyDescent="0.2">
      <c r="A41" s="28" t="s">
        <v>33</v>
      </c>
      <c r="B41" s="28" t="s">
        <v>111</v>
      </c>
      <c r="C41" s="28" t="s">
        <v>112</v>
      </c>
      <c r="D41" s="30">
        <f t="shared" si="0"/>
        <v>0.93108062897290067</v>
      </c>
      <c r="E41" s="31">
        <v>2989</v>
      </c>
      <c r="F41" s="31">
        <v>206</v>
      </c>
    </row>
    <row r="42" spans="1:6" ht="12.75" customHeight="1" x14ac:dyDescent="0.2">
      <c r="A42" s="28" t="s">
        <v>33</v>
      </c>
      <c r="B42" s="28" t="s">
        <v>113</v>
      </c>
      <c r="C42" s="28" t="s">
        <v>114</v>
      </c>
      <c r="D42" s="30">
        <f t="shared" si="0"/>
        <v>0.96694214876033058</v>
      </c>
      <c r="E42" s="31">
        <v>121</v>
      </c>
      <c r="F42" s="31">
        <v>4</v>
      </c>
    </row>
    <row r="43" spans="1:6" ht="12.75" customHeight="1" x14ac:dyDescent="0.2">
      <c r="A43" s="28" t="s">
        <v>33</v>
      </c>
      <c r="B43" s="28" t="s">
        <v>115</v>
      </c>
      <c r="C43" s="28" t="s">
        <v>116</v>
      </c>
      <c r="D43" s="30">
        <f t="shared" si="0"/>
        <v>0.94936708860759489</v>
      </c>
      <c r="E43" s="31">
        <v>158</v>
      </c>
      <c r="F43" s="31">
        <v>8</v>
      </c>
    </row>
    <row r="44" spans="1:6" ht="12.75" customHeight="1" x14ac:dyDescent="0.2">
      <c r="A44" s="28" t="s">
        <v>33</v>
      </c>
      <c r="B44" s="28" t="s">
        <v>117</v>
      </c>
      <c r="C44" s="28" t="s">
        <v>118</v>
      </c>
      <c r="D44" s="30">
        <f t="shared" si="0"/>
        <v>0.98408239700374533</v>
      </c>
      <c r="E44" s="31">
        <v>1068</v>
      </c>
      <c r="F44" s="31">
        <v>17</v>
      </c>
    </row>
    <row r="45" spans="1:6" ht="12.75" customHeight="1" x14ac:dyDescent="0.2">
      <c r="A45" s="28" t="s">
        <v>33</v>
      </c>
      <c r="B45" s="28" t="s">
        <v>119</v>
      </c>
      <c r="C45" s="28" t="s">
        <v>120</v>
      </c>
      <c r="D45" s="30">
        <f t="shared" si="0"/>
        <v>0.97060518731988477</v>
      </c>
      <c r="E45" s="31">
        <v>1735</v>
      </c>
      <c r="F45" s="31">
        <v>51</v>
      </c>
    </row>
    <row r="46" spans="1:6" ht="12.75" customHeight="1" x14ac:dyDescent="0.2">
      <c r="A46" s="28" t="s">
        <v>33</v>
      </c>
      <c r="B46" s="28" t="s">
        <v>121</v>
      </c>
      <c r="C46" s="28" t="s">
        <v>122</v>
      </c>
      <c r="D46" s="30">
        <f t="shared" si="0"/>
        <v>0.98765432098765427</v>
      </c>
      <c r="E46" s="31">
        <v>81</v>
      </c>
      <c r="F46" s="31">
        <v>1</v>
      </c>
    </row>
    <row r="47" spans="1:6" ht="12.75" customHeight="1" x14ac:dyDescent="0.2">
      <c r="A47" s="28" t="s">
        <v>33</v>
      </c>
      <c r="B47" s="28" t="s">
        <v>123</v>
      </c>
      <c r="C47" s="28" t="s">
        <v>124</v>
      </c>
      <c r="D47" s="30">
        <f t="shared" si="0"/>
        <v>0.97426900584795317</v>
      </c>
      <c r="E47" s="31">
        <v>855</v>
      </c>
      <c r="F47" s="31">
        <v>22</v>
      </c>
    </row>
    <row r="48" spans="1:6" ht="12.75" customHeight="1" x14ac:dyDescent="0.2">
      <c r="A48" s="28" t="s">
        <v>33</v>
      </c>
      <c r="B48" s="28" t="s">
        <v>125</v>
      </c>
      <c r="C48" s="28" t="s">
        <v>126</v>
      </c>
      <c r="D48" s="30">
        <f t="shared" si="0"/>
        <v>0.94713656387665202</v>
      </c>
      <c r="E48" s="31">
        <v>227</v>
      </c>
      <c r="F48" s="31">
        <v>12</v>
      </c>
    </row>
    <row r="49" spans="1:6" ht="12.75" customHeight="1" x14ac:dyDescent="0.2">
      <c r="A49" s="28" t="s">
        <v>33</v>
      </c>
      <c r="B49" s="28" t="s">
        <v>127</v>
      </c>
      <c r="C49" s="28" t="s">
        <v>128</v>
      </c>
      <c r="D49" s="30">
        <f t="shared" si="0"/>
        <v>0.97916666666666663</v>
      </c>
      <c r="E49" s="31">
        <v>48</v>
      </c>
      <c r="F49" s="31">
        <v>1</v>
      </c>
    </row>
    <row r="50" spans="1:6" ht="12.75" customHeight="1" x14ac:dyDescent="0.2">
      <c r="A50" s="28" t="s">
        <v>33</v>
      </c>
      <c r="B50" s="28" t="s">
        <v>129</v>
      </c>
      <c r="C50" s="28" t="s">
        <v>130</v>
      </c>
      <c r="D50" s="30">
        <f t="shared" si="0"/>
        <v>0.97438622595387392</v>
      </c>
      <c r="E50" s="31">
        <v>9409</v>
      </c>
      <c r="F50" s="31">
        <v>241</v>
      </c>
    </row>
    <row r="51" spans="1:6" ht="12.75" customHeight="1" x14ac:dyDescent="0.2">
      <c r="A51" s="28" t="s">
        <v>33</v>
      </c>
      <c r="B51" s="28" t="s">
        <v>131</v>
      </c>
      <c r="C51" s="28" t="s">
        <v>132</v>
      </c>
      <c r="D51" s="30">
        <f t="shared" si="0"/>
        <v>0.93019943019943019</v>
      </c>
      <c r="E51" s="31">
        <v>2106</v>
      </c>
      <c r="F51" s="31">
        <v>147</v>
      </c>
    </row>
    <row r="52" spans="1:6" ht="12.75" customHeight="1" x14ac:dyDescent="0.2">
      <c r="A52" s="28" t="s">
        <v>33</v>
      </c>
      <c r="B52" s="28" t="s">
        <v>133</v>
      </c>
      <c r="C52" s="28" t="s">
        <v>134</v>
      </c>
      <c r="D52" s="30">
        <f t="shared" si="0"/>
        <v>0.88235294117647056</v>
      </c>
      <c r="E52" s="31">
        <v>34</v>
      </c>
      <c r="F52" s="31">
        <v>4</v>
      </c>
    </row>
    <row r="53" spans="1:6" ht="12.75" customHeight="1" x14ac:dyDescent="0.2">
      <c r="A53" s="28" t="s">
        <v>37</v>
      </c>
      <c r="B53" s="28" t="s">
        <v>135</v>
      </c>
      <c r="C53" s="28" t="s">
        <v>136</v>
      </c>
      <c r="D53" s="30">
        <f t="shared" si="0"/>
        <v>0.98196776738419922</v>
      </c>
      <c r="E53" s="31">
        <v>8873</v>
      </c>
      <c r="F53" s="31">
        <v>160</v>
      </c>
    </row>
    <row r="54" spans="1:6" ht="12.75" customHeight="1" x14ac:dyDescent="0.2">
      <c r="A54" s="28" t="s">
        <v>28</v>
      </c>
      <c r="B54" s="28" t="s">
        <v>137</v>
      </c>
      <c r="C54" s="28" t="s">
        <v>138</v>
      </c>
      <c r="D54" s="30">
        <f t="shared" si="0"/>
        <v>1</v>
      </c>
      <c r="E54" s="31">
        <v>1</v>
      </c>
      <c r="F54" s="31">
        <v>0</v>
      </c>
    </row>
    <row r="55" spans="1:6" ht="12.75" customHeight="1" x14ac:dyDescent="0.2">
      <c r="A55" s="28" t="s">
        <v>28</v>
      </c>
      <c r="B55" s="28" t="s">
        <v>139</v>
      </c>
      <c r="C55" s="28" t="s">
        <v>140</v>
      </c>
      <c r="D55" s="30">
        <f t="shared" si="0"/>
        <v>0.99505891296085136</v>
      </c>
      <c r="E55" s="31">
        <v>2631</v>
      </c>
      <c r="F55" s="31">
        <v>13</v>
      </c>
    </row>
    <row r="56" spans="1:6" ht="12.75" customHeight="1" x14ac:dyDescent="0.2">
      <c r="A56" s="28" t="s">
        <v>28</v>
      </c>
      <c r="B56" s="28" t="s">
        <v>141</v>
      </c>
      <c r="C56" s="28" t="s">
        <v>142</v>
      </c>
      <c r="D56" s="30"/>
      <c r="E56" s="31"/>
      <c r="F56" s="31"/>
    </row>
    <row r="57" spans="1:6" ht="12.75" customHeight="1" x14ac:dyDescent="0.2">
      <c r="A57" s="28" t="s">
        <v>36</v>
      </c>
      <c r="B57" s="28" t="s">
        <v>143</v>
      </c>
      <c r="C57" s="28" t="s">
        <v>144</v>
      </c>
      <c r="D57" s="30">
        <f t="shared" ref="D57:D138" si="1">1-(F57/E57)</f>
        <v>0.98057733428367788</v>
      </c>
      <c r="E57" s="31">
        <v>5612</v>
      </c>
      <c r="F57" s="31">
        <v>109</v>
      </c>
    </row>
    <row r="58" spans="1:6" ht="12.75" customHeight="1" x14ac:dyDescent="0.2">
      <c r="A58" s="28" t="s">
        <v>36</v>
      </c>
      <c r="B58" s="29" t="s">
        <v>145</v>
      </c>
      <c r="C58" s="28" t="s">
        <v>146</v>
      </c>
      <c r="D58" s="30">
        <f t="shared" si="1"/>
        <v>0.99271070615034174</v>
      </c>
      <c r="E58" s="31">
        <v>8780</v>
      </c>
      <c r="F58" s="31">
        <v>64</v>
      </c>
    </row>
    <row r="59" spans="1:6" ht="12.75" customHeight="1" x14ac:dyDescent="0.2">
      <c r="A59" s="28" t="s">
        <v>36</v>
      </c>
      <c r="B59" s="29" t="s">
        <v>147</v>
      </c>
      <c r="C59" s="28" t="s">
        <v>148</v>
      </c>
      <c r="D59" s="30">
        <f t="shared" si="1"/>
        <v>0.99198209957113559</v>
      </c>
      <c r="E59" s="31">
        <v>21452</v>
      </c>
      <c r="F59" s="31">
        <v>172</v>
      </c>
    </row>
    <row r="60" spans="1:6" ht="12.75" customHeight="1" x14ac:dyDescent="0.2">
      <c r="A60" s="28" t="s">
        <v>36</v>
      </c>
      <c r="B60" s="28" t="s">
        <v>149</v>
      </c>
      <c r="C60" s="28" t="s">
        <v>150</v>
      </c>
      <c r="D60" s="30">
        <f t="shared" si="1"/>
        <v>0.99495606898795963</v>
      </c>
      <c r="E60" s="31">
        <v>6146</v>
      </c>
      <c r="F60" s="31">
        <v>31</v>
      </c>
    </row>
    <row r="61" spans="1:6" ht="12.75" customHeight="1" x14ac:dyDescent="0.2">
      <c r="A61" s="28" t="s">
        <v>36</v>
      </c>
      <c r="B61" s="28" t="s">
        <v>151</v>
      </c>
      <c r="C61" s="28" t="s">
        <v>152</v>
      </c>
      <c r="D61" s="30">
        <f t="shared" si="1"/>
        <v>0.97193242830328697</v>
      </c>
      <c r="E61" s="31">
        <v>22909</v>
      </c>
      <c r="F61" s="31">
        <v>643</v>
      </c>
    </row>
    <row r="62" spans="1:6" ht="12.75" customHeight="1" x14ac:dyDescent="0.2">
      <c r="A62" s="28" t="s">
        <v>36</v>
      </c>
      <c r="B62" s="28" t="s">
        <v>153</v>
      </c>
      <c r="C62" s="28" t="s">
        <v>154</v>
      </c>
      <c r="D62" s="30">
        <f t="shared" si="1"/>
        <v>0.94310191546108457</v>
      </c>
      <c r="E62" s="31">
        <v>12373</v>
      </c>
      <c r="F62" s="31">
        <v>704</v>
      </c>
    </row>
    <row r="63" spans="1:6" ht="12.75" customHeight="1" x14ac:dyDescent="0.2">
      <c r="A63" s="28" t="s">
        <v>36</v>
      </c>
      <c r="B63" s="28" t="s">
        <v>155</v>
      </c>
      <c r="C63" s="28" t="s">
        <v>156</v>
      </c>
      <c r="D63" s="30">
        <f t="shared" si="1"/>
        <v>0.98884795882323262</v>
      </c>
      <c r="E63" s="31">
        <v>19817</v>
      </c>
      <c r="F63" s="31">
        <v>221</v>
      </c>
    </row>
    <row r="64" spans="1:6" ht="12.75" customHeight="1" x14ac:dyDescent="0.2">
      <c r="A64" s="28" t="s">
        <v>22</v>
      </c>
      <c r="B64" s="29" t="s">
        <v>157</v>
      </c>
      <c r="C64" s="28" t="s">
        <v>158</v>
      </c>
      <c r="D64" s="30">
        <f t="shared" si="1"/>
        <v>0.86363636363636365</v>
      </c>
      <c r="E64" s="31">
        <v>66</v>
      </c>
      <c r="F64" s="31">
        <v>9</v>
      </c>
    </row>
    <row r="65" spans="1:6" ht="12.75" customHeight="1" x14ac:dyDescent="0.2">
      <c r="A65" s="28" t="s">
        <v>22</v>
      </c>
      <c r="B65" s="29" t="s">
        <v>159</v>
      </c>
      <c r="C65" s="28" t="s">
        <v>160</v>
      </c>
      <c r="D65" s="30">
        <f t="shared" si="1"/>
        <v>0.5</v>
      </c>
      <c r="E65" s="31">
        <v>2</v>
      </c>
      <c r="F65" s="31">
        <v>1</v>
      </c>
    </row>
    <row r="66" spans="1:6" ht="12.75" customHeight="1" x14ac:dyDescent="0.2">
      <c r="A66" s="28" t="s">
        <v>22</v>
      </c>
      <c r="B66" s="29" t="s">
        <v>161</v>
      </c>
      <c r="C66" s="28" t="s">
        <v>162</v>
      </c>
      <c r="D66" s="30">
        <f t="shared" si="1"/>
        <v>0.90231187669990931</v>
      </c>
      <c r="E66" s="31">
        <v>4412</v>
      </c>
      <c r="F66" s="31">
        <v>431</v>
      </c>
    </row>
    <row r="67" spans="1:6" ht="12.75" customHeight="1" x14ac:dyDescent="0.2">
      <c r="A67" s="28" t="s">
        <v>22</v>
      </c>
      <c r="B67" s="29" t="s">
        <v>163</v>
      </c>
      <c r="C67" s="28" t="s">
        <v>164</v>
      </c>
      <c r="D67" s="30">
        <f t="shared" si="1"/>
        <v>0.90220048899755501</v>
      </c>
      <c r="E67" s="31">
        <v>409</v>
      </c>
      <c r="F67" s="31">
        <v>40</v>
      </c>
    </row>
    <row r="68" spans="1:6" ht="12.75" customHeight="1" x14ac:dyDescent="0.2">
      <c r="A68" s="28" t="s">
        <v>22</v>
      </c>
      <c r="B68" s="28" t="s">
        <v>165</v>
      </c>
      <c r="C68" s="28" t="s">
        <v>166</v>
      </c>
      <c r="D68" s="30">
        <f t="shared" si="1"/>
        <v>0.87628865979381443</v>
      </c>
      <c r="E68" s="31">
        <v>291</v>
      </c>
      <c r="F68" s="31">
        <v>36</v>
      </c>
    </row>
    <row r="69" spans="1:6" ht="12.75" customHeight="1" x14ac:dyDescent="0.2">
      <c r="A69" s="28" t="s">
        <v>22</v>
      </c>
      <c r="B69" s="28" t="s">
        <v>167</v>
      </c>
      <c r="C69" s="28" t="s">
        <v>168</v>
      </c>
      <c r="D69" s="30">
        <f t="shared" si="1"/>
        <v>0.71098265895953761</v>
      </c>
      <c r="E69" s="31">
        <v>173</v>
      </c>
      <c r="F69" s="31">
        <v>50</v>
      </c>
    </row>
    <row r="70" spans="1:6" ht="12.75" customHeight="1" x14ac:dyDescent="0.2">
      <c r="A70" s="28" t="s">
        <v>22</v>
      </c>
      <c r="B70" s="28" t="s">
        <v>169</v>
      </c>
      <c r="C70" s="28" t="s">
        <v>170</v>
      </c>
      <c r="D70" s="30">
        <f t="shared" si="1"/>
        <v>0.86486486486486491</v>
      </c>
      <c r="E70" s="31">
        <v>333</v>
      </c>
      <c r="F70" s="31">
        <v>45</v>
      </c>
    </row>
    <row r="71" spans="1:6" ht="12.75" customHeight="1" x14ac:dyDescent="0.2">
      <c r="A71" s="28" t="s">
        <v>22</v>
      </c>
      <c r="B71" s="28" t="s">
        <v>171</v>
      </c>
      <c r="C71" s="28" t="s">
        <v>172</v>
      </c>
      <c r="D71" s="30">
        <f t="shared" si="1"/>
        <v>0.88074813668963581</v>
      </c>
      <c r="E71" s="31">
        <v>7111</v>
      </c>
      <c r="F71" s="31">
        <v>848</v>
      </c>
    </row>
    <row r="72" spans="1:6" ht="12.75" customHeight="1" x14ac:dyDescent="0.2">
      <c r="A72" s="28" t="s">
        <v>22</v>
      </c>
      <c r="B72" s="28" t="s">
        <v>173</v>
      </c>
      <c r="C72" s="28" t="s">
        <v>174</v>
      </c>
      <c r="D72" s="30">
        <f t="shared" si="1"/>
        <v>0.89028776978417268</v>
      </c>
      <c r="E72" s="31">
        <v>556</v>
      </c>
      <c r="F72" s="31">
        <v>61</v>
      </c>
    </row>
    <row r="73" spans="1:6" ht="12.75" customHeight="1" x14ac:dyDescent="0.2">
      <c r="A73" s="28" t="s">
        <v>22</v>
      </c>
      <c r="B73" s="28" t="s">
        <v>175</v>
      </c>
      <c r="C73" s="28" t="s">
        <v>176</v>
      </c>
      <c r="D73" s="30">
        <f t="shared" si="1"/>
        <v>0.89393939393939392</v>
      </c>
      <c r="E73" s="31">
        <v>594</v>
      </c>
      <c r="F73" s="31">
        <v>63</v>
      </c>
    </row>
    <row r="74" spans="1:6" ht="12.75" customHeight="1" x14ac:dyDescent="0.2">
      <c r="A74" s="28" t="s">
        <v>22</v>
      </c>
      <c r="B74" s="29" t="s">
        <v>177</v>
      </c>
      <c r="C74" s="28" t="s">
        <v>178</v>
      </c>
      <c r="D74" s="30">
        <f t="shared" si="1"/>
        <v>0.92091007583965334</v>
      </c>
      <c r="E74" s="31">
        <v>923</v>
      </c>
      <c r="F74" s="31">
        <v>73</v>
      </c>
    </row>
    <row r="75" spans="1:6" ht="12.75" customHeight="1" x14ac:dyDescent="0.2">
      <c r="A75" s="28" t="s">
        <v>22</v>
      </c>
      <c r="B75" s="28" t="s">
        <v>179</v>
      </c>
      <c r="C75" s="28" t="s">
        <v>180</v>
      </c>
      <c r="D75" s="30">
        <f t="shared" si="1"/>
        <v>0.90871369294605808</v>
      </c>
      <c r="E75" s="31">
        <v>241</v>
      </c>
      <c r="F75" s="31">
        <v>22</v>
      </c>
    </row>
    <row r="76" spans="1:6" ht="12.75" customHeight="1" x14ac:dyDescent="0.2">
      <c r="A76" s="28" t="s">
        <v>22</v>
      </c>
      <c r="B76" s="28" t="s">
        <v>181</v>
      </c>
      <c r="C76" s="28" t="s">
        <v>182</v>
      </c>
      <c r="D76" s="30">
        <f t="shared" si="1"/>
        <v>0.83032490974729245</v>
      </c>
      <c r="E76" s="31">
        <v>277</v>
      </c>
      <c r="F76" s="31">
        <v>47</v>
      </c>
    </row>
    <row r="77" spans="1:6" ht="12.75" customHeight="1" x14ac:dyDescent="0.2">
      <c r="A77" s="28" t="s">
        <v>22</v>
      </c>
      <c r="B77" s="28" t="s">
        <v>183</v>
      </c>
      <c r="C77" s="28" t="s">
        <v>184</v>
      </c>
      <c r="D77" s="30">
        <f t="shared" si="1"/>
        <v>0.88300835654596099</v>
      </c>
      <c r="E77" s="31">
        <v>359</v>
      </c>
      <c r="F77" s="31">
        <v>42</v>
      </c>
    </row>
    <row r="78" spans="1:6" ht="12.75" customHeight="1" x14ac:dyDescent="0.2">
      <c r="A78" s="28" t="s">
        <v>22</v>
      </c>
      <c r="B78" s="29" t="s">
        <v>185</v>
      </c>
      <c r="C78" s="28" t="s">
        <v>186</v>
      </c>
      <c r="D78" s="30">
        <f t="shared" si="1"/>
        <v>0.88338368580060422</v>
      </c>
      <c r="E78" s="31">
        <v>1655</v>
      </c>
      <c r="F78" s="31">
        <v>193</v>
      </c>
    </row>
    <row r="79" spans="1:6" ht="12.75" customHeight="1" x14ac:dyDescent="0.2">
      <c r="A79" s="28" t="s">
        <v>22</v>
      </c>
      <c r="B79" s="28" t="s">
        <v>187</v>
      </c>
      <c r="C79" s="28" t="s">
        <v>188</v>
      </c>
      <c r="D79" s="30">
        <f t="shared" si="1"/>
        <v>0.9054290718038529</v>
      </c>
      <c r="E79" s="31">
        <v>571</v>
      </c>
      <c r="F79" s="31">
        <v>54</v>
      </c>
    </row>
    <row r="80" spans="1:6" ht="12.75" customHeight="1" x14ac:dyDescent="0.2">
      <c r="A80" s="28" t="s">
        <v>22</v>
      </c>
      <c r="B80" s="28" t="s">
        <v>189</v>
      </c>
      <c r="C80" s="28" t="s">
        <v>190</v>
      </c>
      <c r="D80" s="30">
        <f t="shared" si="1"/>
        <v>0.92500000000000004</v>
      </c>
      <c r="E80" s="31">
        <v>1400</v>
      </c>
      <c r="F80" s="31">
        <v>105</v>
      </c>
    </row>
    <row r="81" spans="1:6" ht="12.75" customHeight="1" x14ac:dyDescent="0.2">
      <c r="A81" s="28" t="s">
        <v>22</v>
      </c>
      <c r="B81" s="29" t="s">
        <v>191</v>
      </c>
      <c r="C81" s="28" t="s">
        <v>192</v>
      </c>
      <c r="D81" s="30">
        <f t="shared" si="1"/>
        <v>0.87449856733524356</v>
      </c>
      <c r="E81" s="31">
        <v>1745</v>
      </c>
      <c r="F81" s="31">
        <v>219</v>
      </c>
    </row>
    <row r="82" spans="1:6" ht="12.75" customHeight="1" x14ac:dyDescent="0.2">
      <c r="A82" s="28" t="s">
        <v>22</v>
      </c>
      <c r="B82" s="28" t="s">
        <v>193</v>
      </c>
      <c r="C82" s="28" t="s">
        <v>194</v>
      </c>
      <c r="D82" s="30">
        <f t="shared" si="1"/>
        <v>0.80497512437810947</v>
      </c>
      <c r="E82" s="31">
        <v>1005</v>
      </c>
      <c r="F82" s="31">
        <v>196</v>
      </c>
    </row>
    <row r="83" spans="1:6" ht="12.75" customHeight="1" x14ac:dyDescent="0.2">
      <c r="A83" s="28" t="s">
        <v>22</v>
      </c>
      <c r="B83" s="28" t="s">
        <v>195</v>
      </c>
      <c r="C83" s="28" t="s">
        <v>196</v>
      </c>
      <c r="D83" s="30">
        <f t="shared" si="1"/>
        <v>0.87163561076604557</v>
      </c>
      <c r="E83" s="31">
        <v>483</v>
      </c>
      <c r="F83" s="31">
        <v>62</v>
      </c>
    </row>
    <row r="84" spans="1:6" ht="12.75" customHeight="1" x14ac:dyDescent="0.2">
      <c r="A84" s="28" t="s">
        <v>22</v>
      </c>
      <c r="B84" s="28" t="s">
        <v>197</v>
      </c>
      <c r="C84" s="28" t="s">
        <v>198</v>
      </c>
      <c r="D84" s="30">
        <f t="shared" si="1"/>
        <v>0.87247080587351133</v>
      </c>
      <c r="E84" s="31">
        <v>8649</v>
      </c>
      <c r="F84" s="31">
        <v>1103</v>
      </c>
    </row>
    <row r="85" spans="1:6" ht="12.75" customHeight="1" x14ac:dyDescent="0.2">
      <c r="A85" s="28" t="s">
        <v>22</v>
      </c>
      <c r="B85" s="29" t="s">
        <v>199</v>
      </c>
      <c r="C85" s="28" t="s">
        <v>200</v>
      </c>
      <c r="D85" s="30">
        <f t="shared" si="1"/>
        <v>0.88219895287958117</v>
      </c>
      <c r="E85" s="31">
        <v>382</v>
      </c>
      <c r="F85" s="31">
        <v>45</v>
      </c>
    </row>
    <row r="86" spans="1:6" ht="12.75" customHeight="1" x14ac:dyDescent="0.2">
      <c r="A86" s="28" t="s">
        <v>22</v>
      </c>
      <c r="B86" s="28" t="s">
        <v>201</v>
      </c>
      <c r="C86" s="28" t="s">
        <v>202</v>
      </c>
      <c r="D86" s="30">
        <f t="shared" si="1"/>
        <v>0.89795918367346939</v>
      </c>
      <c r="E86" s="31">
        <v>735</v>
      </c>
      <c r="F86" s="31">
        <v>75</v>
      </c>
    </row>
    <row r="87" spans="1:6" ht="12.75" customHeight="1" x14ac:dyDescent="0.2">
      <c r="A87" s="28" t="s">
        <v>22</v>
      </c>
      <c r="B87" s="28" t="s">
        <v>203</v>
      </c>
      <c r="C87" s="28" t="s">
        <v>204</v>
      </c>
      <c r="D87" s="30">
        <f t="shared" si="1"/>
        <v>0.91005291005291</v>
      </c>
      <c r="E87" s="31">
        <v>189</v>
      </c>
      <c r="F87" s="31">
        <v>17</v>
      </c>
    </row>
    <row r="88" spans="1:6" ht="12.75" customHeight="1" x14ac:dyDescent="0.2">
      <c r="A88" s="28" t="s">
        <v>22</v>
      </c>
      <c r="B88" s="28" t="s">
        <v>205</v>
      </c>
      <c r="C88" s="28" t="s">
        <v>206</v>
      </c>
      <c r="D88" s="30">
        <f t="shared" si="1"/>
        <v>0.90712074303405577</v>
      </c>
      <c r="E88" s="31">
        <v>646</v>
      </c>
      <c r="F88" s="31">
        <v>60</v>
      </c>
    </row>
    <row r="89" spans="1:6" ht="12.75" customHeight="1" x14ac:dyDescent="0.2">
      <c r="A89" s="28" t="s">
        <v>22</v>
      </c>
      <c r="B89" s="28" t="s">
        <v>207</v>
      </c>
      <c r="C89" s="28" t="s">
        <v>208</v>
      </c>
      <c r="D89" s="30">
        <f t="shared" si="1"/>
        <v>0.95611770779556016</v>
      </c>
      <c r="E89" s="31">
        <v>1937</v>
      </c>
      <c r="F89" s="31">
        <v>85</v>
      </c>
    </row>
    <row r="90" spans="1:6" ht="12.75" customHeight="1" x14ac:dyDescent="0.2">
      <c r="A90" s="28" t="s">
        <v>22</v>
      </c>
      <c r="B90" s="28" t="s">
        <v>209</v>
      </c>
      <c r="C90" s="28" t="s">
        <v>210</v>
      </c>
      <c r="D90" s="30">
        <f t="shared" si="1"/>
        <v>0.93333333333333335</v>
      </c>
      <c r="E90" s="31">
        <v>75</v>
      </c>
      <c r="F90" s="31">
        <v>5</v>
      </c>
    </row>
    <row r="91" spans="1:6" ht="12.75" customHeight="1" x14ac:dyDescent="0.2">
      <c r="A91" s="28" t="s">
        <v>22</v>
      </c>
      <c r="B91" s="28" t="s">
        <v>211</v>
      </c>
      <c r="C91" s="28" t="s">
        <v>212</v>
      </c>
      <c r="D91" s="30">
        <f t="shared" si="1"/>
        <v>0.83064516129032262</v>
      </c>
      <c r="E91" s="31">
        <v>248</v>
      </c>
      <c r="F91" s="31">
        <v>42</v>
      </c>
    </row>
    <row r="92" spans="1:6" ht="12.75" customHeight="1" x14ac:dyDescent="0.2">
      <c r="A92" s="28" t="s">
        <v>22</v>
      </c>
      <c r="B92" s="28" t="s">
        <v>213</v>
      </c>
      <c r="C92" s="28" t="s">
        <v>214</v>
      </c>
      <c r="D92" s="30">
        <f t="shared" si="1"/>
        <v>0.88141025641025639</v>
      </c>
      <c r="E92" s="31">
        <v>312</v>
      </c>
      <c r="F92" s="31">
        <v>37</v>
      </c>
    </row>
    <row r="93" spans="1:6" ht="12.75" customHeight="1" x14ac:dyDescent="0.2">
      <c r="A93" s="28" t="s">
        <v>22</v>
      </c>
      <c r="B93" s="28" t="s">
        <v>215</v>
      </c>
      <c r="C93" s="28" t="s">
        <v>216</v>
      </c>
      <c r="D93" s="30">
        <f t="shared" si="1"/>
        <v>0.82578220235676558</v>
      </c>
      <c r="E93" s="31">
        <v>9844</v>
      </c>
      <c r="F93" s="31">
        <v>1715</v>
      </c>
    </row>
    <row r="94" spans="1:6" ht="12.75" customHeight="1" x14ac:dyDescent="0.2">
      <c r="A94" s="28" t="s">
        <v>22</v>
      </c>
      <c r="B94" s="28" t="s">
        <v>217</v>
      </c>
      <c r="C94" s="28" t="s">
        <v>218</v>
      </c>
      <c r="D94" s="30">
        <f t="shared" si="1"/>
        <v>0.87658580013354104</v>
      </c>
      <c r="E94" s="31">
        <v>17972</v>
      </c>
      <c r="F94" s="31">
        <v>2218</v>
      </c>
    </row>
    <row r="95" spans="1:6" ht="12.75" customHeight="1" x14ac:dyDescent="0.2">
      <c r="A95" s="28" t="s">
        <v>22</v>
      </c>
      <c r="B95" s="28" t="s">
        <v>219</v>
      </c>
      <c r="C95" s="28" t="s">
        <v>220</v>
      </c>
      <c r="D95" s="30">
        <f t="shared" si="1"/>
        <v>0.85006195786864935</v>
      </c>
      <c r="E95" s="31">
        <v>807</v>
      </c>
      <c r="F95" s="31">
        <v>121</v>
      </c>
    </row>
    <row r="96" spans="1:6" ht="12.75" customHeight="1" x14ac:dyDescent="0.2">
      <c r="A96" s="28" t="s">
        <v>22</v>
      </c>
      <c r="B96" s="28" t="s">
        <v>221</v>
      </c>
      <c r="C96" s="28" t="s">
        <v>222</v>
      </c>
      <c r="D96" s="30">
        <f t="shared" si="1"/>
        <v>0.87419945105215002</v>
      </c>
      <c r="E96" s="31">
        <v>2186</v>
      </c>
      <c r="F96" s="31">
        <v>275</v>
      </c>
    </row>
    <row r="97" spans="1:6" ht="12.75" customHeight="1" x14ac:dyDescent="0.2">
      <c r="A97" s="28" t="s">
        <v>22</v>
      </c>
      <c r="B97" s="29" t="s">
        <v>223</v>
      </c>
      <c r="C97" s="28" t="s">
        <v>224</v>
      </c>
      <c r="D97" s="30">
        <f t="shared" si="1"/>
        <v>0.84696569920844333</v>
      </c>
      <c r="E97" s="31">
        <v>379</v>
      </c>
      <c r="F97" s="31">
        <v>58</v>
      </c>
    </row>
    <row r="98" spans="1:6" ht="12.75" customHeight="1" x14ac:dyDescent="0.2">
      <c r="A98" s="28" t="s">
        <v>22</v>
      </c>
      <c r="B98" s="29" t="s">
        <v>225</v>
      </c>
      <c r="C98" s="28" t="s">
        <v>226</v>
      </c>
      <c r="D98" s="30">
        <f t="shared" si="1"/>
        <v>0.92830188679245285</v>
      </c>
      <c r="E98" s="31">
        <v>530</v>
      </c>
      <c r="F98" s="31">
        <v>38</v>
      </c>
    </row>
    <row r="99" spans="1:6" ht="12.75" customHeight="1" x14ac:dyDescent="0.2">
      <c r="A99" s="28" t="s">
        <v>22</v>
      </c>
      <c r="B99" s="29" t="s">
        <v>227</v>
      </c>
      <c r="C99" s="28" t="s">
        <v>228</v>
      </c>
      <c r="D99" s="30">
        <f t="shared" si="1"/>
        <v>0.88791773778920313</v>
      </c>
      <c r="E99" s="31">
        <v>3890</v>
      </c>
      <c r="F99" s="31">
        <v>436</v>
      </c>
    </row>
    <row r="100" spans="1:6" ht="12.75" customHeight="1" x14ac:dyDescent="0.2">
      <c r="A100" s="28" t="s">
        <v>22</v>
      </c>
      <c r="B100" s="28" t="s">
        <v>229</v>
      </c>
      <c r="C100" s="28" t="s">
        <v>230</v>
      </c>
      <c r="D100" s="30">
        <f t="shared" si="1"/>
        <v>0.86562499999999998</v>
      </c>
      <c r="E100" s="31">
        <v>320</v>
      </c>
      <c r="F100" s="31">
        <v>43</v>
      </c>
    </row>
    <row r="101" spans="1:6" ht="12.75" customHeight="1" x14ac:dyDescent="0.2">
      <c r="A101" s="28" t="s">
        <v>22</v>
      </c>
      <c r="B101" s="28" t="s">
        <v>231</v>
      </c>
      <c r="C101" s="28" t="s">
        <v>232</v>
      </c>
      <c r="D101" s="30">
        <f t="shared" si="1"/>
        <v>0.84126984126984128</v>
      </c>
      <c r="E101" s="31">
        <v>441</v>
      </c>
      <c r="F101" s="31">
        <v>70</v>
      </c>
    </row>
    <row r="102" spans="1:6" ht="12.75" customHeight="1" x14ac:dyDescent="0.2">
      <c r="A102" s="28" t="s">
        <v>22</v>
      </c>
      <c r="B102" s="28" t="s">
        <v>233</v>
      </c>
      <c r="C102" s="28" t="s">
        <v>234</v>
      </c>
      <c r="D102" s="30">
        <f t="shared" si="1"/>
        <v>0.90036900369003692</v>
      </c>
      <c r="E102" s="31">
        <v>542</v>
      </c>
      <c r="F102" s="31">
        <v>54</v>
      </c>
    </row>
    <row r="103" spans="1:6" ht="12.75" customHeight="1" x14ac:dyDescent="0.2">
      <c r="A103" s="28" t="s">
        <v>22</v>
      </c>
      <c r="B103" s="28" t="s">
        <v>235</v>
      </c>
      <c r="C103" s="28" t="s">
        <v>236</v>
      </c>
      <c r="D103" s="30">
        <f t="shared" si="1"/>
        <v>0.96681007990165946</v>
      </c>
      <c r="E103" s="31">
        <v>6508</v>
      </c>
      <c r="F103" s="31">
        <v>216</v>
      </c>
    </row>
    <row r="104" spans="1:6" ht="12.75" customHeight="1" x14ac:dyDescent="0.2">
      <c r="A104" s="28" t="s">
        <v>22</v>
      </c>
      <c r="B104" s="28" t="s">
        <v>237</v>
      </c>
      <c r="C104" s="28" t="s">
        <v>238</v>
      </c>
      <c r="D104" s="30">
        <f t="shared" si="1"/>
        <v>0.94878033433311659</v>
      </c>
      <c r="E104" s="31">
        <v>47677</v>
      </c>
      <c r="F104" s="31">
        <v>2442</v>
      </c>
    </row>
    <row r="105" spans="1:6" ht="12.75" customHeight="1" x14ac:dyDescent="0.2">
      <c r="A105" s="28" t="s">
        <v>22</v>
      </c>
      <c r="B105" s="28" t="s">
        <v>239</v>
      </c>
      <c r="C105" s="28" t="s">
        <v>240</v>
      </c>
      <c r="D105" s="30">
        <f t="shared" si="1"/>
        <v>0.87183544303797467</v>
      </c>
      <c r="E105" s="31">
        <v>1264</v>
      </c>
      <c r="F105" s="31">
        <v>162</v>
      </c>
    </row>
    <row r="106" spans="1:6" ht="12.75" customHeight="1" x14ac:dyDescent="0.2">
      <c r="A106" s="28" t="s">
        <v>22</v>
      </c>
      <c r="B106" s="28" t="s">
        <v>241</v>
      </c>
      <c r="C106" s="28" t="s">
        <v>242</v>
      </c>
      <c r="D106" s="30">
        <f t="shared" si="1"/>
        <v>0.88347457627118642</v>
      </c>
      <c r="E106" s="31">
        <v>18880</v>
      </c>
      <c r="F106" s="31">
        <v>2200</v>
      </c>
    </row>
    <row r="107" spans="1:6" ht="12.75" customHeight="1" x14ac:dyDescent="0.2">
      <c r="A107" s="28" t="s">
        <v>22</v>
      </c>
      <c r="B107" s="28" t="s">
        <v>243</v>
      </c>
      <c r="C107" s="28" t="s">
        <v>244</v>
      </c>
      <c r="D107" s="30">
        <f t="shared" si="1"/>
        <v>0.90825688073394495</v>
      </c>
      <c r="E107" s="31">
        <v>2180</v>
      </c>
      <c r="F107" s="31">
        <v>200</v>
      </c>
    </row>
    <row r="108" spans="1:6" ht="12.75" customHeight="1" x14ac:dyDescent="0.2">
      <c r="A108" s="28" t="s">
        <v>22</v>
      </c>
      <c r="B108" s="29" t="s">
        <v>245</v>
      </c>
      <c r="C108" s="28" t="s">
        <v>246</v>
      </c>
      <c r="D108" s="30">
        <f t="shared" si="1"/>
        <v>0.80228571428571427</v>
      </c>
      <c r="E108" s="31">
        <v>875</v>
      </c>
      <c r="F108" s="31">
        <v>173</v>
      </c>
    </row>
    <row r="109" spans="1:6" ht="12.75" customHeight="1" x14ac:dyDescent="0.2">
      <c r="A109" s="28" t="s">
        <v>22</v>
      </c>
      <c r="B109" s="28" t="s">
        <v>247</v>
      </c>
      <c r="C109" s="28" t="s">
        <v>248</v>
      </c>
      <c r="D109" s="30">
        <f t="shared" si="1"/>
        <v>0.89393939393939392</v>
      </c>
      <c r="E109" s="31">
        <v>132</v>
      </c>
      <c r="F109" s="32">
        <v>14</v>
      </c>
    </row>
    <row r="110" spans="1:6" ht="12.75" customHeight="1" x14ac:dyDescent="0.2">
      <c r="A110" s="28" t="s">
        <v>22</v>
      </c>
      <c r="B110" s="28" t="s">
        <v>249</v>
      </c>
      <c r="C110" s="28" t="s">
        <v>250</v>
      </c>
      <c r="D110" s="30">
        <f t="shared" si="1"/>
        <v>0.86476868327402134</v>
      </c>
      <c r="E110" s="31">
        <v>562</v>
      </c>
      <c r="F110" s="31">
        <v>76</v>
      </c>
    </row>
    <row r="111" spans="1:6" ht="12.75" customHeight="1" x14ac:dyDescent="0.2">
      <c r="A111" s="28" t="s">
        <v>22</v>
      </c>
      <c r="B111" s="28" t="s">
        <v>251</v>
      </c>
      <c r="C111" s="28" t="s">
        <v>252</v>
      </c>
      <c r="D111" s="30">
        <f t="shared" si="1"/>
        <v>0.86057692307692313</v>
      </c>
      <c r="E111" s="31">
        <v>208</v>
      </c>
      <c r="F111" s="31">
        <v>29</v>
      </c>
    </row>
    <row r="112" spans="1:6" ht="12.75" customHeight="1" x14ac:dyDescent="0.2">
      <c r="A112" s="28" t="s">
        <v>22</v>
      </c>
      <c r="B112" s="28" t="s">
        <v>253</v>
      </c>
      <c r="C112" s="28" t="s">
        <v>254</v>
      </c>
      <c r="D112" s="30">
        <f t="shared" si="1"/>
        <v>0.93936567164179108</v>
      </c>
      <c r="E112" s="31">
        <v>1072</v>
      </c>
      <c r="F112" s="31">
        <v>65</v>
      </c>
    </row>
    <row r="113" spans="1:6" ht="12.75" customHeight="1" x14ac:dyDescent="0.2">
      <c r="A113" s="28" t="s">
        <v>22</v>
      </c>
      <c r="B113" s="28" t="s">
        <v>255</v>
      </c>
      <c r="C113" s="28" t="s">
        <v>256</v>
      </c>
      <c r="D113" s="30">
        <f t="shared" si="1"/>
        <v>0.91625124626121635</v>
      </c>
      <c r="E113" s="31">
        <v>1003</v>
      </c>
      <c r="F113" s="31">
        <v>84</v>
      </c>
    </row>
    <row r="114" spans="1:6" ht="12.75" customHeight="1" x14ac:dyDescent="0.2">
      <c r="A114" s="28" t="s">
        <v>22</v>
      </c>
      <c r="B114" s="28" t="s">
        <v>257</v>
      </c>
      <c r="C114" s="28" t="s">
        <v>258</v>
      </c>
      <c r="D114" s="30">
        <f t="shared" si="1"/>
        <v>0.91249999999999998</v>
      </c>
      <c r="E114" s="31">
        <v>160</v>
      </c>
      <c r="F114" s="31">
        <v>14</v>
      </c>
    </row>
    <row r="115" spans="1:6" ht="12.75" customHeight="1" x14ac:dyDescent="0.2">
      <c r="A115" s="28" t="s">
        <v>22</v>
      </c>
      <c r="B115" s="28" t="s">
        <v>259</v>
      </c>
      <c r="C115" s="28" t="s">
        <v>260</v>
      </c>
      <c r="D115" s="30">
        <f t="shared" si="1"/>
        <v>0.92484195738702879</v>
      </c>
      <c r="E115" s="31">
        <v>4271</v>
      </c>
      <c r="F115" s="31">
        <v>321</v>
      </c>
    </row>
    <row r="116" spans="1:6" ht="12.75" customHeight="1" x14ac:dyDescent="0.2">
      <c r="A116" s="28" t="s">
        <v>22</v>
      </c>
      <c r="B116" s="28" t="s">
        <v>261</v>
      </c>
      <c r="C116" s="28" t="s">
        <v>262</v>
      </c>
      <c r="D116" s="30">
        <f t="shared" si="1"/>
        <v>0.92792792792792789</v>
      </c>
      <c r="E116" s="31">
        <v>222</v>
      </c>
      <c r="F116" s="31">
        <v>16</v>
      </c>
    </row>
    <row r="117" spans="1:6" ht="12.75" customHeight="1" x14ac:dyDescent="0.2">
      <c r="A117" s="28" t="s">
        <v>22</v>
      </c>
      <c r="B117" s="29" t="s">
        <v>263</v>
      </c>
      <c r="C117" s="28" t="s">
        <v>264</v>
      </c>
      <c r="D117" s="30">
        <f t="shared" si="1"/>
        <v>0.88194077207826549</v>
      </c>
      <c r="E117" s="31">
        <v>7564</v>
      </c>
      <c r="F117" s="31">
        <v>893</v>
      </c>
    </row>
    <row r="118" spans="1:6" ht="12.75" customHeight="1" x14ac:dyDescent="0.2">
      <c r="A118" s="28" t="s">
        <v>22</v>
      </c>
      <c r="B118" s="29" t="s">
        <v>265</v>
      </c>
      <c r="C118" s="28" t="s">
        <v>266</v>
      </c>
      <c r="D118" s="30">
        <f t="shared" si="1"/>
        <v>0.93802816901408448</v>
      </c>
      <c r="E118" s="31">
        <v>355</v>
      </c>
      <c r="F118" s="31">
        <v>22</v>
      </c>
    </row>
    <row r="119" spans="1:6" ht="12.75" customHeight="1" x14ac:dyDescent="0.2">
      <c r="A119" s="28" t="s">
        <v>22</v>
      </c>
      <c r="B119" s="28" t="s">
        <v>267</v>
      </c>
      <c r="C119" s="28" t="s">
        <v>268</v>
      </c>
      <c r="D119" s="30">
        <f t="shared" si="1"/>
        <v>0.88877952755905509</v>
      </c>
      <c r="E119" s="31">
        <v>1016</v>
      </c>
      <c r="F119" s="31">
        <v>113</v>
      </c>
    </row>
    <row r="120" spans="1:6" ht="12.75" customHeight="1" x14ac:dyDescent="0.2">
      <c r="A120" s="28" t="s">
        <v>22</v>
      </c>
      <c r="B120" s="28" t="s">
        <v>269</v>
      </c>
      <c r="C120" s="28" t="s">
        <v>270</v>
      </c>
      <c r="D120" s="30">
        <f t="shared" si="1"/>
        <v>0.89023569023569027</v>
      </c>
      <c r="E120" s="31">
        <v>1485</v>
      </c>
      <c r="F120" s="31">
        <v>163</v>
      </c>
    </row>
    <row r="121" spans="1:6" ht="12.75" customHeight="1" x14ac:dyDescent="0.2">
      <c r="A121" s="28" t="s">
        <v>22</v>
      </c>
      <c r="B121" s="28" t="s">
        <v>271</v>
      </c>
      <c r="C121" s="28" t="s">
        <v>272</v>
      </c>
      <c r="D121" s="30">
        <f t="shared" si="1"/>
        <v>0.90889830508474578</v>
      </c>
      <c r="E121" s="31">
        <v>472</v>
      </c>
      <c r="F121" s="31">
        <v>43</v>
      </c>
    </row>
    <row r="122" spans="1:6" ht="12.75" customHeight="1" x14ac:dyDescent="0.2">
      <c r="A122" s="28" t="s">
        <v>24</v>
      </c>
      <c r="B122" s="29" t="s">
        <v>273</v>
      </c>
      <c r="C122" s="28" t="s">
        <v>274</v>
      </c>
      <c r="D122" s="30">
        <f t="shared" si="1"/>
        <v>0.94541774272352896</v>
      </c>
      <c r="E122" s="31">
        <v>14327</v>
      </c>
      <c r="F122" s="31">
        <v>782</v>
      </c>
    </row>
    <row r="123" spans="1:6" ht="12.75" customHeight="1" x14ac:dyDescent="0.2">
      <c r="A123" s="28" t="s">
        <v>25</v>
      </c>
      <c r="B123" s="29" t="s">
        <v>275</v>
      </c>
      <c r="C123" s="28" t="s">
        <v>276</v>
      </c>
      <c r="D123" s="30">
        <f t="shared" si="1"/>
        <v>0.96753812636165581</v>
      </c>
      <c r="E123" s="31">
        <v>9180</v>
      </c>
      <c r="F123" s="31">
        <v>298</v>
      </c>
    </row>
    <row r="124" spans="1:6" ht="12.75" customHeight="1" x14ac:dyDescent="0.2">
      <c r="A124" s="28" t="s">
        <v>27</v>
      </c>
      <c r="B124" s="28" t="s">
        <v>277</v>
      </c>
      <c r="C124" s="28" t="s">
        <v>278</v>
      </c>
      <c r="D124" s="30">
        <f t="shared" si="1"/>
        <v>0.97527057639063675</v>
      </c>
      <c r="E124" s="31">
        <v>15892</v>
      </c>
      <c r="F124" s="31">
        <v>393</v>
      </c>
    </row>
    <row r="125" spans="1:6" ht="12.75" customHeight="1" x14ac:dyDescent="0.2">
      <c r="A125" s="28" t="s">
        <v>27</v>
      </c>
      <c r="B125" s="29" t="s">
        <v>279</v>
      </c>
      <c r="C125" s="28" t="s">
        <v>280</v>
      </c>
      <c r="D125" s="30">
        <f t="shared" si="1"/>
        <v>0.92320396366639146</v>
      </c>
      <c r="E125" s="31">
        <v>7266</v>
      </c>
      <c r="F125" s="31">
        <v>558</v>
      </c>
    </row>
    <row r="126" spans="1:6" ht="12.75" customHeight="1" x14ac:dyDescent="0.2">
      <c r="A126" s="28" t="s">
        <v>27</v>
      </c>
      <c r="B126" s="28" t="s">
        <v>281</v>
      </c>
      <c r="C126" s="28" t="s">
        <v>282</v>
      </c>
      <c r="D126" s="30">
        <f t="shared" si="1"/>
        <v>0.9796321629426965</v>
      </c>
      <c r="E126" s="31">
        <v>6579</v>
      </c>
      <c r="F126" s="31">
        <v>134</v>
      </c>
    </row>
    <row r="127" spans="1:6" ht="12.75" customHeight="1" x14ac:dyDescent="0.2">
      <c r="A127" s="28" t="s">
        <v>27</v>
      </c>
      <c r="B127" s="28" t="s">
        <v>283</v>
      </c>
      <c r="C127" s="28" t="s">
        <v>284</v>
      </c>
      <c r="D127" s="30">
        <f t="shared" si="1"/>
        <v>0.9375073555372484</v>
      </c>
      <c r="E127" s="31">
        <v>8497</v>
      </c>
      <c r="F127" s="31">
        <v>531</v>
      </c>
    </row>
    <row r="128" spans="1:6" ht="12.75" customHeight="1" x14ac:dyDescent="0.2">
      <c r="A128" s="28" t="s">
        <v>27</v>
      </c>
      <c r="B128" s="28" t="s">
        <v>285</v>
      </c>
      <c r="C128" s="28" t="s">
        <v>286</v>
      </c>
      <c r="D128" s="30">
        <f t="shared" si="1"/>
        <v>0.95402098915753464</v>
      </c>
      <c r="E128" s="31">
        <v>17247</v>
      </c>
      <c r="F128" s="31">
        <v>793</v>
      </c>
    </row>
    <row r="129" spans="1:6" ht="12.75" customHeight="1" x14ac:dyDescent="0.2">
      <c r="A129" s="28" t="s">
        <v>18</v>
      </c>
      <c r="B129" s="28" t="s">
        <v>287</v>
      </c>
      <c r="C129" s="28" t="s">
        <v>288</v>
      </c>
      <c r="D129" s="30">
        <f t="shared" si="1"/>
        <v>0.97040624159268229</v>
      </c>
      <c r="E129" s="31">
        <v>11151</v>
      </c>
      <c r="F129" s="31">
        <v>330</v>
      </c>
    </row>
    <row r="130" spans="1:6" ht="12.75" customHeight="1" x14ac:dyDescent="0.2">
      <c r="A130" s="28" t="s">
        <v>30</v>
      </c>
      <c r="B130" s="28" t="s">
        <v>289</v>
      </c>
      <c r="C130" s="28" t="s">
        <v>290</v>
      </c>
      <c r="D130" s="30">
        <f t="shared" si="1"/>
        <v>0.9642857142857143</v>
      </c>
      <c r="E130" s="31">
        <v>4452</v>
      </c>
      <c r="F130" s="31">
        <v>159</v>
      </c>
    </row>
    <row r="131" spans="1:6" ht="12.75" customHeight="1" x14ac:dyDescent="0.2">
      <c r="A131" s="28" t="s">
        <v>16</v>
      </c>
      <c r="B131" s="28" t="s">
        <v>291</v>
      </c>
      <c r="C131" s="28" t="s">
        <v>292</v>
      </c>
      <c r="D131" s="30">
        <f t="shared" si="1"/>
        <v>0.99357601713062094</v>
      </c>
      <c r="E131" s="31">
        <v>934</v>
      </c>
      <c r="F131" s="31">
        <v>6</v>
      </c>
    </row>
    <row r="132" spans="1:6" ht="12.75" customHeight="1" x14ac:dyDescent="0.2">
      <c r="A132" s="28" t="s">
        <v>16</v>
      </c>
      <c r="B132" s="28" t="s">
        <v>293</v>
      </c>
      <c r="C132" s="28" t="s">
        <v>294</v>
      </c>
      <c r="D132" s="30">
        <f t="shared" si="1"/>
        <v>0.94627021387584764</v>
      </c>
      <c r="E132" s="31">
        <v>1917</v>
      </c>
      <c r="F132" s="31">
        <v>103</v>
      </c>
    </row>
    <row r="133" spans="1:6" ht="12.75" customHeight="1" x14ac:dyDescent="0.2">
      <c r="A133" s="28" t="s">
        <v>16</v>
      </c>
      <c r="B133" s="28" t="s">
        <v>295</v>
      </c>
      <c r="C133" s="28" t="s">
        <v>296</v>
      </c>
      <c r="D133" s="30">
        <f t="shared" si="1"/>
        <v>0.98798798798798804</v>
      </c>
      <c r="E133" s="31">
        <v>333</v>
      </c>
      <c r="F133" s="31">
        <v>4</v>
      </c>
    </row>
    <row r="134" spans="1:6" ht="12.75" customHeight="1" x14ac:dyDescent="0.2">
      <c r="A134" s="28" t="s">
        <v>16</v>
      </c>
      <c r="B134" s="28" t="s">
        <v>297</v>
      </c>
      <c r="C134" s="28" t="s">
        <v>298</v>
      </c>
      <c r="D134" s="30">
        <f t="shared" si="1"/>
        <v>0.98348348348348347</v>
      </c>
      <c r="E134" s="31">
        <v>666</v>
      </c>
      <c r="F134" s="31">
        <v>11</v>
      </c>
    </row>
    <row r="135" spans="1:6" ht="12.75" customHeight="1" x14ac:dyDescent="0.2">
      <c r="A135" s="28" t="s">
        <v>16</v>
      </c>
      <c r="B135" s="28" t="s">
        <v>299</v>
      </c>
      <c r="C135" s="28" t="s">
        <v>300</v>
      </c>
      <c r="D135" s="30">
        <f t="shared" si="1"/>
        <v>0.95561169252977263</v>
      </c>
      <c r="E135" s="31">
        <v>2771</v>
      </c>
      <c r="F135" s="31">
        <v>123</v>
      </c>
    </row>
    <row r="136" spans="1:6" ht="12.75" customHeight="1" x14ac:dyDescent="0.2">
      <c r="A136" s="28" t="s">
        <v>16</v>
      </c>
      <c r="B136" s="28" t="s">
        <v>301</v>
      </c>
      <c r="C136" s="28" t="s">
        <v>302</v>
      </c>
      <c r="D136" s="30">
        <f t="shared" si="1"/>
        <v>0.99329476017952734</v>
      </c>
      <c r="E136" s="31">
        <v>18493</v>
      </c>
      <c r="F136" s="31">
        <v>124</v>
      </c>
    </row>
    <row r="137" spans="1:6" ht="12.75" customHeight="1" x14ac:dyDescent="0.2">
      <c r="A137" s="28" t="s">
        <v>34</v>
      </c>
      <c r="B137" s="28" t="s">
        <v>303</v>
      </c>
      <c r="C137" s="28" t="s">
        <v>304</v>
      </c>
      <c r="D137" s="30">
        <f t="shared" si="1"/>
        <v>0.92307692307692313</v>
      </c>
      <c r="E137" s="31">
        <v>26</v>
      </c>
      <c r="F137" s="31">
        <v>2</v>
      </c>
    </row>
    <row r="138" spans="1:6" ht="12.75" customHeight="1" x14ac:dyDescent="0.2">
      <c r="A138" s="28" t="s">
        <v>34</v>
      </c>
      <c r="B138" s="28" t="s">
        <v>305</v>
      </c>
      <c r="C138" s="28" t="s">
        <v>306</v>
      </c>
      <c r="D138" s="30">
        <f t="shared" si="1"/>
        <v>0.964509394572025</v>
      </c>
      <c r="E138" s="31">
        <v>479</v>
      </c>
      <c r="F138" s="31">
        <v>17</v>
      </c>
    </row>
    <row r="139" spans="1:6" ht="12.75" customHeight="1" x14ac:dyDescent="0.2">
      <c r="A139" s="28" t="s">
        <v>34</v>
      </c>
      <c r="B139" s="28" t="s">
        <v>307</v>
      </c>
      <c r="C139" s="28" t="s">
        <v>308</v>
      </c>
      <c r="D139" s="30"/>
      <c r="E139" s="31"/>
      <c r="F139" s="31"/>
    </row>
    <row r="140" spans="1:6" ht="12.75" customHeight="1" x14ac:dyDescent="0.2">
      <c r="A140" s="28" t="s">
        <v>34</v>
      </c>
      <c r="B140" s="28" t="s">
        <v>309</v>
      </c>
      <c r="C140" s="28" t="s">
        <v>310</v>
      </c>
      <c r="D140" s="30">
        <f t="shared" ref="D140:D150" si="2">1-(F140/E140)</f>
        <v>0.96220710506424789</v>
      </c>
      <c r="E140" s="31">
        <v>6615</v>
      </c>
      <c r="F140" s="31">
        <v>250</v>
      </c>
    </row>
    <row r="141" spans="1:6" ht="12.75" customHeight="1" x14ac:dyDescent="0.2">
      <c r="A141" s="28" t="s">
        <v>34</v>
      </c>
      <c r="B141" s="28" t="s">
        <v>311</v>
      </c>
      <c r="C141" s="28" t="s">
        <v>312</v>
      </c>
      <c r="D141" s="30">
        <f t="shared" si="2"/>
        <v>0.96581196581196582</v>
      </c>
      <c r="E141" s="31">
        <v>117</v>
      </c>
      <c r="F141" s="31">
        <v>4</v>
      </c>
    </row>
    <row r="142" spans="1:6" ht="12.75" customHeight="1" x14ac:dyDescent="0.2">
      <c r="A142" s="28" t="s">
        <v>34</v>
      </c>
      <c r="B142" s="28" t="s">
        <v>313</v>
      </c>
      <c r="C142" s="28" t="s">
        <v>314</v>
      </c>
      <c r="D142" s="30">
        <f t="shared" si="2"/>
        <v>0.97327327327327329</v>
      </c>
      <c r="E142" s="31">
        <v>3330</v>
      </c>
      <c r="F142" s="31">
        <v>89</v>
      </c>
    </row>
    <row r="143" spans="1:6" ht="12.75" customHeight="1" x14ac:dyDescent="0.2">
      <c r="A143" s="28" t="s">
        <v>34</v>
      </c>
      <c r="B143" s="28" t="s">
        <v>315</v>
      </c>
      <c r="C143" s="28" t="s">
        <v>316</v>
      </c>
      <c r="D143" s="30">
        <f t="shared" si="2"/>
        <v>0.95367132867132864</v>
      </c>
      <c r="E143" s="31">
        <v>1144</v>
      </c>
      <c r="F143" s="31">
        <v>53</v>
      </c>
    </row>
    <row r="144" spans="1:6" ht="12.75" customHeight="1" x14ac:dyDescent="0.2">
      <c r="A144" s="28" t="s">
        <v>34</v>
      </c>
      <c r="B144" s="28" t="s">
        <v>317</v>
      </c>
      <c r="C144" s="28" t="s">
        <v>318</v>
      </c>
      <c r="D144" s="30">
        <f t="shared" si="2"/>
        <v>0.95002630194634408</v>
      </c>
      <c r="E144" s="31">
        <v>9505</v>
      </c>
      <c r="F144" s="31">
        <v>475</v>
      </c>
    </row>
    <row r="145" spans="1:6" ht="12.75" customHeight="1" x14ac:dyDescent="0.2">
      <c r="A145" s="28" t="s">
        <v>34</v>
      </c>
      <c r="B145" s="28" t="s">
        <v>319</v>
      </c>
      <c r="C145" s="28" t="s">
        <v>320</v>
      </c>
      <c r="D145" s="30">
        <f t="shared" si="2"/>
        <v>0.95604395604395609</v>
      </c>
      <c r="E145" s="31">
        <v>182</v>
      </c>
      <c r="F145" s="31">
        <v>8</v>
      </c>
    </row>
    <row r="146" spans="1:6" ht="12.75" customHeight="1" x14ac:dyDescent="0.2">
      <c r="A146" s="28" t="s">
        <v>34</v>
      </c>
      <c r="B146" s="28" t="s">
        <v>321</v>
      </c>
      <c r="C146" s="28" t="s">
        <v>322</v>
      </c>
      <c r="D146" s="30">
        <f t="shared" si="2"/>
        <v>0.99048044978277539</v>
      </c>
      <c r="E146" s="31">
        <v>15652</v>
      </c>
      <c r="F146" s="31">
        <v>149</v>
      </c>
    </row>
    <row r="147" spans="1:6" ht="12.75" customHeight="1" x14ac:dyDescent="0.2">
      <c r="A147" s="28" t="s">
        <v>35</v>
      </c>
      <c r="B147" s="29" t="s">
        <v>323</v>
      </c>
      <c r="C147" s="28" t="s">
        <v>324</v>
      </c>
      <c r="D147" s="30">
        <f t="shared" si="2"/>
        <v>0.99176954732510292</v>
      </c>
      <c r="E147" s="31">
        <v>243</v>
      </c>
      <c r="F147" s="31">
        <v>2</v>
      </c>
    </row>
    <row r="148" spans="1:6" ht="12.75" customHeight="1" x14ac:dyDescent="0.2">
      <c r="A148" s="28" t="s">
        <v>35</v>
      </c>
      <c r="B148" s="29" t="s">
        <v>325</v>
      </c>
      <c r="C148" s="28" t="s">
        <v>326</v>
      </c>
      <c r="D148" s="30">
        <f t="shared" si="2"/>
        <v>0.99672217123377471</v>
      </c>
      <c r="E148" s="31">
        <v>7627</v>
      </c>
      <c r="F148" s="31">
        <v>25</v>
      </c>
    </row>
    <row r="149" spans="1:6" ht="12.75" customHeight="1" x14ac:dyDescent="0.2">
      <c r="A149" s="28" t="s">
        <v>38</v>
      </c>
      <c r="B149" s="28" t="s">
        <v>327</v>
      </c>
      <c r="C149" s="28" t="s">
        <v>328</v>
      </c>
      <c r="D149" s="30">
        <f t="shared" si="2"/>
        <v>0.93740388449051659</v>
      </c>
      <c r="E149" s="31">
        <v>17557</v>
      </c>
      <c r="F149" s="31">
        <v>1099</v>
      </c>
    </row>
    <row r="150" spans="1:6" ht="12.75" customHeight="1" x14ac:dyDescent="0.2">
      <c r="A150" s="28" t="s">
        <v>38</v>
      </c>
      <c r="B150" s="28" t="s">
        <v>329</v>
      </c>
      <c r="C150" s="28" t="s">
        <v>330</v>
      </c>
      <c r="D150" s="30">
        <f t="shared" si="2"/>
        <v>0.96796878349984994</v>
      </c>
      <c r="E150" s="31">
        <v>23321</v>
      </c>
      <c r="F150" s="31">
        <v>747</v>
      </c>
    </row>
    <row r="151" spans="1:6" ht="12.75" customHeight="1" x14ac:dyDescent="0.2">
      <c r="A151" s="28"/>
      <c r="B151" s="28"/>
      <c r="C151" s="28"/>
      <c r="D151" s="30"/>
      <c r="E151" s="31"/>
      <c r="F151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3" t="s">
        <v>331</v>
      </c>
      <c r="B1" s="34" t="s">
        <v>332</v>
      </c>
      <c r="C1" s="34" t="s">
        <v>333</v>
      </c>
      <c r="D1" s="33" t="s">
        <v>334</v>
      </c>
    </row>
    <row r="2" spans="1:4" ht="12.75" customHeight="1" x14ac:dyDescent="0.2">
      <c r="A2" s="35">
        <v>44351</v>
      </c>
      <c r="B2" s="36" t="s">
        <v>335</v>
      </c>
      <c r="C2" s="37"/>
      <c r="D2" s="36" t="s">
        <v>336</v>
      </c>
    </row>
    <row r="3" spans="1:4" ht="12.75" customHeight="1" x14ac:dyDescent="0.2">
      <c r="A3" s="35">
        <v>44392</v>
      </c>
      <c r="B3" s="36" t="s">
        <v>337</v>
      </c>
      <c r="C3" s="37" t="s">
        <v>338</v>
      </c>
      <c r="D3" s="36" t="s">
        <v>339</v>
      </c>
    </row>
    <row r="4" spans="1:4" ht="12.75" customHeight="1" x14ac:dyDescent="0.2">
      <c r="A4" s="38"/>
      <c r="B4" s="39"/>
      <c r="C4" s="40"/>
      <c r="D4" s="39"/>
    </row>
    <row r="5" spans="1:4" ht="12.75" customHeight="1" x14ac:dyDescent="0.2">
      <c r="A5" s="38"/>
      <c r="B5" s="39"/>
      <c r="C5" s="40"/>
      <c r="D5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2023-08-09T17:37:27Z</dcterms:modified>
</cp:coreProperties>
</file>