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<sst xmlns="http://schemas.openxmlformats.org/spreadsheetml/2006/main" count="444" uniqueCount="191">
  <si>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</si>
  <si>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</si>
  <si>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</si>
  <si>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</si>
  <si>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</si>
  <si>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</si>
  <si>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</si>
  <si>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</si>
  <si>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</si>
  <si>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</si>
  <si>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</si>
  <si>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JAN-JUL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</si>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</sst>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45148.0</v>
      </c>
      <c r="C2" s="9" t="s">
        <v>6</v>
      </c>
      <c r="D2" s="10">
        <v>45138.0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181.0</v>
      </c>
      <c r="C6" s="23">
        <v>5065915.0</v>
      </c>
      <c r="D6" s="23">
        <f t="shared" ref="D6:D14" si="1">C6/B6</f>
        <v>27988.48066</v>
      </c>
      <c r="E6" s="24"/>
      <c r="F6" s="18" t="s">
        <v>9</v>
      </c>
    </row>
    <row r="7" ht="12.0" customHeight="1">
      <c r="A7" s="21" t="s">
        <v>20</v>
      </c>
      <c r="B7" s="22">
        <v>182.0</v>
      </c>
      <c r="C7" s="25">
        <v>5207751.0</v>
      </c>
      <c r="D7" s="25">
        <f t="shared" si="1"/>
        <v>28614.01648</v>
      </c>
      <c r="E7" s="26">
        <f t="shared" ref="E7:E14" si="2">D7/D6-1</f>
        <v>0.02234975982</v>
      </c>
      <c r="F7" s="18" t="s">
        <v>9</v>
      </c>
    </row>
    <row r="8" ht="12.0" customHeight="1">
      <c r="A8" s="21" t="s">
        <v>21</v>
      </c>
      <c r="B8" s="22">
        <v>181.0</v>
      </c>
      <c r="C8" s="25">
        <v>5405806.0</v>
      </c>
      <c r="D8" s="25">
        <f t="shared" si="1"/>
        <v>29866.33149</v>
      </c>
      <c r="E8" s="26">
        <f t="shared" si="2"/>
        <v>0.04376578901</v>
      </c>
      <c r="F8" s="18" t="s">
        <v>10</v>
      </c>
    </row>
    <row r="9" ht="12.0" customHeight="1">
      <c r="A9" s="21" t="s">
        <v>22</v>
      </c>
      <c r="B9" s="22">
        <v>181.0</v>
      </c>
      <c r="C9" s="25">
        <v>5597695.0</v>
      </c>
      <c r="D9" s="25">
        <f t="shared" si="1"/>
        <v>30926.49171</v>
      </c>
      <c r="E9" s="26">
        <f t="shared" si="2"/>
        <v>0.03549683433</v>
      </c>
      <c r="F9" s="18" t="s">
        <v>9</v>
      </c>
    </row>
    <row r="10" ht="12.0" customHeight="1">
      <c r="A10" s="21" t="s">
        <v>23</v>
      </c>
      <c r="B10" s="22">
        <v>181.0</v>
      </c>
      <c r="C10" s="25">
        <v>5728323.0</v>
      </c>
      <c r="D10" s="25">
        <f t="shared" si="1"/>
        <v>31648.19337</v>
      </c>
      <c r="E10" s="26">
        <f t="shared" si="2"/>
        <v>0.02333603385</v>
      </c>
      <c r="F10" s="18" t="s">
        <v>9</v>
      </c>
    </row>
    <row r="11" ht="12.0" customHeight="1">
      <c r="A11" s="21" t="s">
        <v>24</v>
      </c>
      <c r="B11" s="22">
        <v>182.0</v>
      </c>
      <c r="C11" s="25">
        <v>2618382.0</v>
      </c>
      <c r="D11" s="25">
        <f t="shared" si="1"/>
        <v>14386.71429</v>
      </c>
      <c r="E11" s="26">
        <f t="shared" si="2"/>
        <v>-0.5454175182</v>
      </c>
      <c r="F11" s="18" t="s">
        <v>9</v>
      </c>
    </row>
    <row r="12" ht="12.0" customHeight="1">
      <c r="A12" s="21" t="s">
        <v>25</v>
      </c>
      <c r="B12" s="22">
        <v>181.0</v>
      </c>
      <c r="C12" s="25">
        <v>2420023.0</v>
      </c>
      <c r="D12" s="25">
        <f t="shared" si="1"/>
        <v>13370.29282</v>
      </c>
      <c r="E12" s="26">
        <f t="shared" si="2"/>
        <v>-0.07065000721</v>
      </c>
      <c r="F12" s="18" t="s">
        <v>9</v>
      </c>
    </row>
    <row r="13" ht="12.0" customHeight="1">
      <c r="A13" s="21" t="s">
        <v>26</v>
      </c>
      <c r="B13" s="22">
        <v>181.0</v>
      </c>
      <c r="C13" s="25">
        <v>4630678.0</v>
      </c>
      <c r="D13" s="25">
        <f t="shared" si="1"/>
        <v>25583.85635</v>
      </c>
      <c r="E13" s="26">
        <f t="shared" si="2"/>
        <v>0.9134851198</v>
      </c>
      <c r="F13" s="18" t="s">
        <v>9</v>
      </c>
    </row>
    <row r="14" ht="12.0" customHeight="1">
      <c r="A14" s="21" t="s">
        <v>27</v>
      </c>
      <c r="B14" s="22">
        <v>181.0</v>
      </c>
      <c r="C14" s="25">
        <v>5147758.0</v>
      </c>
      <c r="D14" s="25">
        <f t="shared" si="1"/>
        <v>28440.65193</v>
      </c>
      <c r="E14" s="26">
        <f t="shared" si="2"/>
        <v>0.1116639939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45148</v>
      </c>
      <c r="C2" s="9" t="s">
        <v>6</v>
      </c>
      <c r="D2" s="10">
        <f>ERT_FLTS_YY!D2</f>
        <v>45138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7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7" si="5"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5"/>
        <v>0.1370371157</v>
      </c>
      <c r="I105" s="58">
        <v>1.0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5"/>
        <v>0.1217242287</v>
      </c>
      <c r="I106" s="58">
        <v>1.0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5"/>
        <v>0.1116500703</v>
      </c>
      <c r="I107" s="58">
        <v>1.0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45148</v>
      </c>
      <c r="C2" s="9" t="s">
        <v>6</v>
      </c>
      <c r="D2" s="10">
        <f>ERT_FLTS_YY!D2</f>
        <v>45138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JAN-JUL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4630678.0</v>
      </c>
      <c r="C6" s="91">
        <v>5147758.0</v>
      </c>
      <c r="D6" s="91">
        <v>21843.0</v>
      </c>
      <c r="E6" s="91">
        <v>24282.0</v>
      </c>
      <c r="F6" s="92">
        <f t="shared" ref="F6:F34" si="1">E6/D6-1</f>
        <v>0.1116604862</v>
      </c>
    </row>
    <row r="7" ht="12.75" customHeight="1">
      <c r="A7" s="90" t="s">
        <v>158</v>
      </c>
      <c r="B7" s="91">
        <v>697951.0</v>
      </c>
      <c r="C7" s="91">
        <v>813268.0</v>
      </c>
      <c r="D7" s="91">
        <v>3292.0</v>
      </c>
      <c r="E7" s="91">
        <v>3836.0</v>
      </c>
      <c r="F7" s="92">
        <f t="shared" si="1"/>
        <v>0.1652490887</v>
      </c>
    </row>
    <row r="8" ht="12.75" customHeight="1">
      <c r="A8" s="90" t="s">
        <v>159</v>
      </c>
      <c r="B8" s="91">
        <v>574986.0</v>
      </c>
      <c r="C8" s="91">
        <v>662537.0</v>
      </c>
      <c r="D8" s="91">
        <v>2712.0</v>
      </c>
      <c r="E8" s="91">
        <v>3125.0</v>
      </c>
      <c r="F8" s="92">
        <f t="shared" si="1"/>
        <v>0.1522861357</v>
      </c>
    </row>
    <row r="9" ht="12.75" customHeight="1">
      <c r="A9" s="90" t="s">
        <v>160</v>
      </c>
      <c r="B9" s="91">
        <v>436590.0</v>
      </c>
      <c r="C9" s="91">
        <v>532903.0</v>
      </c>
      <c r="D9" s="91">
        <v>2059.0</v>
      </c>
      <c r="E9" s="91">
        <v>2514.0</v>
      </c>
      <c r="F9" s="92">
        <f t="shared" si="1"/>
        <v>0.2209810588</v>
      </c>
    </row>
    <row r="10" ht="12.75" customHeight="1">
      <c r="A10" s="90" t="s">
        <v>161</v>
      </c>
      <c r="B10" s="91">
        <v>393287.0</v>
      </c>
      <c r="C10" s="91">
        <v>453607.0</v>
      </c>
      <c r="D10" s="91">
        <v>1855.0</v>
      </c>
      <c r="E10" s="91">
        <v>2140.0</v>
      </c>
      <c r="F10" s="92">
        <f t="shared" si="1"/>
        <v>0.153638814</v>
      </c>
    </row>
    <row r="11" ht="12.75" customHeight="1">
      <c r="A11" s="90" t="s">
        <v>162</v>
      </c>
      <c r="B11" s="91">
        <v>184818.0</v>
      </c>
      <c r="C11" s="91">
        <v>242306.0</v>
      </c>
      <c r="D11" s="91">
        <v>872.0</v>
      </c>
      <c r="E11" s="91">
        <v>1143.0</v>
      </c>
      <c r="F11" s="92">
        <f t="shared" si="1"/>
        <v>0.3107798165</v>
      </c>
    </row>
    <row r="12" ht="12.75" customHeight="1">
      <c r="A12" s="90" t="s">
        <v>163</v>
      </c>
      <c r="B12" s="91">
        <v>337008.0</v>
      </c>
      <c r="C12" s="91">
        <v>387911.0</v>
      </c>
      <c r="D12" s="91">
        <v>1590.0</v>
      </c>
      <c r="E12" s="91">
        <v>1830.0</v>
      </c>
      <c r="F12" s="92">
        <f t="shared" si="1"/>
        <v>0.1509433962</v>
      </c>
    </row>
    <row r="13" ht="12.75" customHeight="1">
      <c r="A13" s="90" t="s">
        <v>164</v>
      </c>
      <c r="B13" s="91">
        <v>283234.0</v>
      </c>
      <c r="C13" s="91">
        <v>317104.0</v>
      </c>
      <c r="D13" s="91">
        <v>1336.0</v>
      </c>
      <c r="E13" s="91">
        <v>1496.0</v>
      </c>
      <c r="F13" s="92">
        <f t="shared" si="1"/>
        <v>0.119760479</v>
      </c>
    </row>
    <row r="14" ht="12.75" customHeight="1">
      <c r="A14" s="90" t="s">
        <v>165</v>
      </c>
      <c r="B14" s="91">
        <v>82221.0</v>
      </c>
      <c r="C14" s="91">
        <v>82394.0</v>
      </c>
      <c r="D14" s="91">
        <v>388.0</v>
      </c>
      <c r="E14" s="91">
        <v>389.0</v>
      </c>
      <c r="F14" s="92">
        <f t="shared" si="1"/>
        <v>0.002577319588</v>
      </c>
    </row>
    <row r="15" ht="12.75" customHeight="1">
      <c r="A15" s="93" t="s">
        <v>166</v>
      </c>
      <c r="B15" s="91">
        <v>114150.0</v>
      </c>
      <c r="C15" s="91">
        <v>126790.0</v>
      </c>
      <c r="D15" s="91">
        <v>538.0</v>
      </c>
      <c r="E15" s="91">
        <v>598.0</v>
      </c>
      <c r="F15" s="92">
        <f t="shared" si="1"/>
        <v>0.1115241636</v>
      </c>
    </row>
    <row r="16" ht="12.75" customHeight="1">
      <c r="A16" s="90" t="s">
        <v>167</v>
      </c>
      <c r="B16" s="91">
        <v>1665937.0</v>
      </c>
      <c r="C16" s="91">
        <v>1831481.0</v>
      </c>
      <c r="D16" s="91">
        <v>7858.0</v>
      </c>
      <c r="E16" s="91">
        <v>8639.0</v>
      </c>
      <c r="F16" s="92">
        <f t="shared" si="1"/>
        <v>0.09938915755</v>
      </c>
    </row>
    <row r="17" ht="12.75" customHeight="1">
      <c r="A17" s="90" t="s">
        <v>168</v>
      </c>
      <c r="B17" s="91">
        <v>1523484.0</v>
      </c>
      <c r="C17" s="91">
        <v>1659067.0</v>
      </c>
      <c r="D17" s="91">
        <v>7186.0</v>
      </c>
      <c r="E17" s="91">
        <v>7826.0</v>
      </c>
      <c r="F17" s="92">
        <f t="shared" si="1"/>
        <v>0.08906206513</v>
      </c>
    </row>
    <row r="18" ht="12.75" customHeight="1">
      <c r="A18" s="90" t="s">
        <v>169</v>
      </c>
      <c r="B18" s="91">
        <v>478421.0</v>
      </c>
      <c r="C18" s="91">
        <v>554101.0</v>
      </c>
      <c r="D18" s="91">
        <v>2257.0</v>
      </c>
      <c r="E18" s="91">
        <v>2614.0</v>
      </c>
      <c r="F18" s="92">
        <f t="shared" si="1"/>
        <v>0.158174568</v>
      </c>
    </row>
    <row r="19" ht="12.75" customHeight="1">
      <c r="A19" s="90" t="s">
        <v>170</v>
      </c>
      <c r="B19" s="91">
        <v>477280.0</v>
      </c>
      <c r="C19" s="91">
        <v>570764.0</v>
      </c>
      <c r="D19" s="91">
        <v>2251.0</v>
      </c>
      <c r="E19" s="91">
        <v>2692.0</v>
      </c>
      <c r="F19" s="92">
        <f t="shared" si="1"/>
        <v>0.1959129276</v>
      </c>
    </row>
    <row r="20" ht="12.75" customHeight="1">
      <c r="A20" s="90" t="s">
        <v>171</v>
      </c>
      <c r="B20" s="91">
        <v>281852.0</v>
      </c>
      <c r="C20" s="91">
        <v>327645.0</v>
      </c>
      <c r="D20" s="91">
        <v>1329.0</v>
      </c>
      <c r="E20" s="91">
        <v>1545.0</v>
      </c>
      <c r="F20" s="92">
        <f t="shared" si="1"/>
        <v>0.1625282167</v>
      </c>
    </row>
    <row r="21" ht="12.75" customHeight="1">
      <c r="A21" s="90" t="s">
        <v>172</v>
      </c>
      <c r="B21" s="91">
        <v>992372.0</v>
      </c>
      <c r="C21" s="91">
        <v>1114819.0</v>
      </c>
      <c r="D21" s="91">
        <v>4681.0</v>
      </c>
      <c r="E21" s="91">
        <v>5259.0</v>
      </c>
      <c r="F21" s="92">
        <f t="shared" si="1"/>
        <v>0.1234778893</v>
      </c>
    </row>
    <row r="22" ht="12.75" customHeight="1">
      <c r="A22" s="90" t="s">
        <v>173</v>
      </c>
      <c r="B22" s="91">
        <v>109109.0</v>
      </c>
      <c r="C22" s="91">
        <v>109525.0</v>
      </c>
      <c r="D22" s="91">
        <v>515.0</v>
      </c>
      <c r="E22" s="91">
        <v>517.0</v>
      </c>
      <c r="F22" s="92">
        <f t="shared" si="1"/>
        <v>0.003883495146</v>
      </c>
    </row>
    <row r="23" ht="12.75" customHeight="1">
      <c r="A23" s="90" t="s">
        <v>174</v>
      </c>
      <c r="B23" s="91">
        <v>106356.0</v>
      </c>
      <c r="C23" s="91">
        <v>104466.0</v>
      </c>
      <c r="D23" s="91">
        <v>502.0</v>
      </c>
      <c r="E23" s="91">
        <v>493.0</v>
      </c>
      <c r="F23" s="92">
        <f t="shared" si="1"/>
        <v>-0.01792828685</v>
      </c>
    </row>
    <row r="24" ht="12.75" customHeight="1">
      <c r="A24" s="90" t="s">
        <v>175</v>
      </c>
      <c r="B24" s="91">
        <v>55035.0</v>
      </c>
      <c r="C24" s="91">
        <v>74269.0</v>
      </c>
      <c r="D24" s="91">
        <v>260.0</v>
      </c>
      <c r="E24" s="91">
        <v>350.0</v>
      </c>
      <c r="F24" s="92">
        <f t="shared" si="1"/>
        <v>0.3461538462</v>
      </c>
    </row>
    <row r="25" ht="12.75" customHeight="1">
      <c r="A25" s="90" t="s">
        <v>176</v>
      </c>
      <c r="B25" s="91">
        <v>612219.0</v>
      </c>
      <c r="C25" s="91">
        <v>676928.0</v>
      </c>
      <c r="D25" s="91">
        <v>2888.0</v>
      </c>
      <c r="E25" s="91">
        <v>3193.0</v>
      </c>
      <c r="F25" s="92">
        <f t="shared" si="1"/>
        <v>0.1056094183</v>
      </c>
    </row>
    <row r="26" ht="12.75" customHeight="1">
      <c r="A26" s="90" t="s">
        <v>177</v>
      </c>
      <c r="B26" s="91">
        <v>294354.0</v>
      </c>
      <c r="C26" s="91">
        <v>317561.0</v>
      </c>
      <c r="D26" s="91">
        <v>1388.0</v>
      </c>
      <c r="E26" s="91">
        <v>1498.0</v>
      </c>
      <c r="F26" s="92">
        <f t="shared" si="1"/>
        <v>0.07925072046</v>
      </c>
    </row>
    <row r="27" ht="12.75" customHeight="1">
      <c r="A27" s="90" t="s">
        <v>178</v>
      </c>
      <c r="B27" s="91">
        <v>353108.0</v>
      </c>
      <c r="C27" s="91">
        <v>390241.0</v>
      </c>
      <c r="D27" s="91">
        <v>1666.0</v>
      </c>
      <c r="E27" s="91">
        <v>1841.0</v>
      </c>
      <c r="F27" s="92">
        <f t="shared" si="1"/>
        <v>0.1050420168</v>
      </c>
    </row>
    <row r="28" ht="12.75" customHeight="1">
      <c r="A28" s="90" t="s">
        <v>179</v>
      </c>
      <c r="B28" s="91">
        <v>389204.0</v>
      </c>
      <c r="C28" s="91">
        <v>436147.0</v>
      </c>
      <c r="D28" s="91">
        <v>1836.0</v>
      </c>
      <c r="E28" s="91">
        <v>2057.0</v>
      </c>
      <c r="F28" s="92">
        <f t="shared" si="1"/>
        <v>0.1203703704</v>
      </c>
    </row>
    <row r="29" ht="12.75" customHeight="1">
      <c r="A29" s="90" t="s">
        <v>180</v>
      </c>
      <c r="B29" s="91">
        <v>349688.0</v>
      </c>
      <c r="C29" s="91">
        <v>423686.0</v>
      </c>
      <c r="D29" s="91">
        <v>1649.0</v>
      </c>
      <c r="E29" s="91">
        <v>1999.0</v>
      </c>
      <c r="F29" s="92">
        <f t="shared" si="1"/>
        <v>0.2122498484</v>
      </c>
    </row>
    <row r="30" ht="12.75" customHeight="1">
      <c r="A30" s="90" t="s">
        <v>181</v>
      </c>
      <c r="B30" s="91">
        <v>250191.0</v>
      </c>
      <c r="C30" s="91">
        <v>287569.0</v>
      </c>
      <c r="D30" s="91">
        <v>1180.0</v>
      </c>
      <c r="E30" s="91">
        <v>1356.0</v>
      </c>
      <c r="F30" s="92">
        <f t="shared" si="1"/>
        <v>0.1491525424</v>
      </c>
    </row>
    <row r="31" ht="12.75" customHeight="1">
      <c r="A31" s="90" t="s">
        <v>182</v>
      </c>
      <c r="B31" s="91">
        <v>250905.0</v>
      </c>
      <c r="C31" s="91">
        <v>278931.0</v>
      </c>
      <c r="D31" s="91">
        <v>1184.0</v>
      </c>
      <c r="E31" s="91">
        <v>1316.0</v>
      </c>
      <c r="F31" s="92">
        <f t="shared" si="1"/>
        <v>0.1114864865</v>
      </c>
    </row>
    <row r="32" ht="12.75" customHeight="1">
      <c r="A32" s="90" t="s">
        <v>183</v>
      </c>
      <c r="B32" s="91">
        <v>1099282.0</v>
      </c>
      <c r="C32" s="91">
        <v>1238236.0</v>
      </c>
      <c r="D32" s="91">
        <v>5185.0</v>
      </c>
      <c r="E32" s="91">
        <v>5841.0</v>
      </c>
      <c r="F32" s="92">
        <f t="shared" si="1"/>
        <v>0.1265188042</v>
      </c>
    </row>
    <row r="33" ht="12.75" customHeight="1">
      <c r="A33" s="90" t="s">
        <v>184</v>
      </c>
      <c r="B33" s="91">
        <v>327625.0</v>
      </c>
      <c r="C33" s="91">
        <v>363602.0</v>
      </c>
      <c r="D33" s="91">
        <v>1545.0</v>
      </c>
      <c r="E33" s="91">
        <v>1715.0</v>
      </c>
      <c r="F33" s="92">
        <f t="shared" si="1"/>
        <v>0.1100323625</v>
      </c>
    </row>
    <row r="34" ht="12.75" customHeight="1">
      <c r="A34" s="90" t="s">
        <v>185</v>
      </c>
      <c r="B34" s="91">
        <v>587371.0</v>
      </c>
      <c r="C34" s="91">
        <v>619038.0</v>
      </c>
      <c r="D34" s="91">
        <v>2771.0</v>
      </c>
      <c r="E34" s="91">
        <v>2920.0</v>
      </c>
      <c r="F34" s="92">
        <f t="shared" si="1"/>
        <v>0.05377120173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