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316T172415Z-001\"/>
    </mc:Choice>
  </mc:AlternateContent>
  <bookViews>
    <workbookView xWindow="0" yWindow="0" windowWidth="25200" windowHeight="11535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136" r:id="rId6"/>
  </pivotCaches>
</workbook>
</file>

<file path=xl/calcChain.xml><?xml version="1.0" encoding="utf-8"?>
<calcChain xmlns="http://schemas.openxmlformats.org/spreadsheetml/2006/main">
  <c r="E30" i="3" l="1"/>
  <c r="D166" i="4"/>
  <c r="D165" i="4"/>
  <c r="D164" i="4"/>
  <c r="D163" i="4"/>
  <c r="D162" i="4"/>
  <c r="D161" i="4"/>
  <c r="D159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7" i="4"/>
  <c r="D136" i="4"/>
  <c r="D135" i="4"/>
  <c r="D134" i="4"/>
  <c r="D133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F1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F1" i="3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" i="2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<sst xmlns="http://schemas.openxmlformats.org/spreadsheetml/2006/main" count="655" uniqueCount="460">
  <si>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</si>
  <si>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</si>
  <si>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</si>
  <si>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</si>
  <si>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</si>
  <si>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</si>
  <si>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</si>
  <si>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</si>
  <si>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</si>
  <si>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JAN-FEB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</si>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</sst>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0" fontId="8" fillId="3" borderId="6" xfId="0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0" fontId="14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wrapText="1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271.767889120369" refreshedVersion="6" recordCount="161">
  <cacheSource type="worksheet">
    <worksheetSource ref="A5:F166" sheet="APT_ATFM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2.2708165728077234"/>
    </cacheField>
    <cacheField name="FLTS [ARR]" numFmtId="3">
      <sharedItems containsString="0" containsBlank="1" containsNumber="1" containsInteger="1" minValue="0" maxValue="13239"/>
    </cacheField>
    <cacheField name="Airport ATFM arr. delay [total]" numFmtId="3">
      <sharedItems containsString="0" containsBlank="1" containsNumber="1" containsInteger="1" minValue="0" maxValue="22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"/>
    <n v="190"/>
    <n v="0"/>
  </r>
  <r>
    <x v="0"/>
    <s v="Ajaccio-Napoléon-Bonaparte (LFKJ)"/>
    <s v="LFKJ"/>
    <n v="0"/>
    <n v="665"/>
    <n v="0"/>
  </r>
  <r>
    <x v="0"/>
    <s v="Albert-Bray (LFAQ)"/>
    <s v="LFAQ"/>
    <n v="0"/>
    <n v="65"/>
    <n v="0"/>
  </r>
  <r>
    <x v="1"/>
    <s v="Alicante (LEAL)"/>
    <s v="LEAL"/>
    <n v="0"/>
    <n v="979"/>
    <n v="0"/>
  </r>
  <r>
    <x v="2"/>
    <s v="Amsterdam/ Schiphol (EHAM)"/>
    <s v="EHAM"/>
    <n v="0.88409333536678358"/>
    <n v="13114"/>
    <n v="11594"/>
  </r>
  <r>
    <x v="0"/>
    <s v="Annecy-Meythet (LFLP)"/>
    <s v="LFLP"/>
    <n v="0"/>
    <n v="206"/>
    <n v="0"/>
  </r>
  <r>
    <x v="3"/>
    <s v="Athens (LGAV)"/>
    <s v="LGAV"/>
    <n v="2.6550350843921864E-3"/>
    <n v="5273"/>
    <n v="14"/>
  </r>
  <r>
    <x v="0"/>
    <s v="Avignon-Caumont (LFMV)"/>
    <s v="LFMV"/>
    <n v="0"/>
    <n v="504"/>
    <n v="0"/>
  </r>
  <r>
    <x v="0"/>
    <s v="Bâle-Mulhouse (LFSB)"/>
    <s v="LFSB"/>
    <n v="0.16782006920415224"/>
    <n v="1734"/>
    <n v="291"/>
  </r>
  <r>
    <x v="1"/>
    <s v="Barcelona (LEBL)"/>
    <s v="LEBL"/>
    <n v="0"/>
    <n v="4783"/>
    <n v="0"/>
  </r>
  <r>
    <x v="0"/>
    <s v="Bastia-Poretta (LFKB)"/>
    <s v="LFKB"/>
    <n v="0"/>
    <n v="685"/>
    <n v="0"/>
  </r>
  <r>
    <x v="0"/>
    <s v="Beauvais-Tillé (LFOB)"/>
    <s v="LFOB"/>
    <n v="0"/>
    <n v="418"/>
    <n v="0"/>
  </r>
  <r>
    <x v="4"/>
    <s v="Bergamo (LIME)"/>
    <s v="LIME"/>
    <n v="0"/>
    <n v="1273"/>
    <n v="0"/>
  </r>
  <r>
    <x v="5"/>
    <s v="Bergen (ENBR)"/>
    <s v="ENBR"/>
    <n v="5.675675675675676E-2"/>
    <n v="4440"/>
    <n v="252"/>
  </r>
  <r>
    <x v="0"/>
    <s v="Bergerac-Roumanière (LFBE)"/>
    <s v="LFBE"/>
    <n v="0"/>
    <n v="133"/>
    <n v="0"/>
  </r>
  <r>
    <x v="6"/>
    <s v="Berlin/ Schoenefeld (EDDB)"/>
    <s v="EDDB"/>
    <n v="0"/>
    <n v="3472"/>
    <n v="0"/>
  </r>
  <r>
    <x v="6"/>
    <s v="Berlin/ Tegel (EDDT)"/>
    <s v="EDDT"/>
    <m/>
    <m/>
    <m/>
  </r>
  <r>
    <x v="0"/>
    <s v="Béziers-Vias (LFMU)"/>
    <s v="LFMU"/>
    <n v="0"/>
    <n v="436"/>
    <n v="0"/>
  </r>
  <r>
    <x v="0"/>
    <s v="Biarritz-Bayonne-Anglet (LFBZ)"/>
    <s v="LFBZ"/>
    <n v="0"/>
    <n v="428"/>
    <n v="0"/>
  </r>
  <r>
    <x v="7"/>
    <s v="Biggin Hill (EGKB)"/>
    <s v="EGKB"/>
    <n v="0"/>
    <n v="583"/>
    <n v="0"/>
  </r>
  <r>
    <x v="7"/>
    <s v="Birmingham (EGBB)"/>
    <s v="EGBB"/>
    <n v="0"/>
    <n v="1148"/>
    <n v="0"/>
  </r>
  <r>
    <x v="0"/>
    <s v="Bordeaux-Mérignac (LFBD)"/>
    <s v="LFBD"/>
    <n v="7.3571024335031127E-3"/>
    <n v="1767"/>
    <n v="13"/>
  </r>
  <r>
    <x v="6"/>
    <s v="Bremen (EDDW)"/>
    <s v="EDDW"/>
    <n v="0"/>
    <n v="598"/>
    <n v="0"/>
  </r>
  <r>
    <x v="0"/>
    <s v="Brest-Bretagne (LFRB)"/>
    <s v="LFRB"/>
    <n v="0"/>
    <n v="771"/>
    <n v="0"/>
  </r>
  <r>
    <x v="0"/>
    <s v="Brive-Souillac (LFSL)"/>
    <s v="LFSL"/>
    <n v="0"/>
    <n v="191"/>
    <n v="0"/>
  </r>
  <r>
    <x v="8"/>
    <s v="Brno-Tuřany (LKTB)"/>
    <s v="LKTB"/>
    <n v="0"/>
    <n v="325"/>
    <n v="0"/>
  </r>
  <r>
    <x v="9"/>
    <s v="Brussels (EBBR)"/>
    <s v="EBBR"/>
    <n v="0"/>
    <n v="4838"/>
    <n v="0"/>
  </r>
  <r>
    <x v="10"/>
    <s v="Bucharest/ Băneasa (LRBS)"/>
    <s v="LRBS"/>
    <n v="0"/>
    <n v="378"/>
    <n v="0"/>
  </r>
  <r>
    <x v="10"/>
    <s v="Bucharest/ Otopeni (LROP)"/>
    <s v="LROP"/>
    <n v="0"/>
    <n v="2963"/>
    <n v="0"/>
  </r>
  <r>
    <x v="11"/>
    <s v="Budapest/ Ferihegy (LHBP)"/>
    <s v="LHBP"/>
    <n v="0"/>
    <n v="1686"/>
    <n v="0"/>
  </r>
  <r>
    <x v="12"/>
    <s v="Bydgoszcz (EPBY)"/>
    <s v="EPBY"/>
    <n v="0"/>
    <n v="54"/>
    <n v="0"/>
  </r>
  <r>
    <x v="0"/>
    <s v="Caen-Carpiquet (LFRK)"/>
    <s v="LFRK"/>
    <n v="0"/>
    <n v="239"/>
    <n v="0"/>
  </r>
  <r>
    <x v="0"/>
    <s v="Calvi-Sainte-Catherine (LFKC)"/>
    <s v="LFKC"/>
    <n v="0"/>
    <n v="302"/>
    <n v="0"/>
  </r>
  <r>
    <x v="0"/>
    <s v="Cannes-Mandelieu (LFMD)"/>
    <s v="LFMD"/>
    <n v="0"/>
    <n v="452"/>
    <n v="0"/>
  </r>
  <r>
    <x v="0"/>
    <s v="Carcassonne-Salvaza (LFMK)"/>
    <s v="LFMK"/>
    <n v="0"/>
    <n v="228"/>
    <n v="0"/>
  </r>
  <r>
    <x v="13"/>
    <s v="Cascais (LPCS)"/>
    <s v="LPCS"/>
    <n v="0"/>
    <n v="223"/>
    <n v="0"/>
  </r>
  <r>
    <x v="0"/>
    <s v="Châlons-Vatry (LFOK)"/>
    <s v="LFOK"/>
    <n v="1.0238907849829351"/>
    <n v="293"/>
    <n v="300"/>
  </r>
  <r>
    <x v="0"/>
    <s v="Chambéry-Aix-les-Bains (LFLB)"/>
    <s v="LFLB"/>
    <n v="0"/>
    <n v="340"/>
    <n v="0"/>
  </r>
  <r>
    <x v="0"/>
    <s v="Châteauroux-Déols (LFLX)"/>
    <s v="LFLX"/>
    <n v="0"/>
    <n v="200"/>
    <n v="0"/>
  </r>
  <r>
    <x v="0"/>
    <s v="Clermont-Ferrand-Auvergne (LFLC)"/>
    <s v="LFLC"/>
    <n v="0"/>
    <n v="455"/>
    <n v="0"/>
  </r>
  <r>
    <x v="6"/>
    <s v="Cologne-Bonn (EDDK)"/>
    <s v="EDDK"/>
    <n v="8.5498556517876967E-2"/>
    <n v="4503"/>
    <n v="385"/>
  </r>
  <r>
    <x v="14"/>
    <s v="Copenhagen/ Kastrup (EKCH)"/>
    <s v="EKCH"/>
    <n v="0"/>
    <n v="3471"/>
    <n v="0"/>
  </r>
  <r>
    <x v="15"/>
    <s v="Cork (EICK)"/>
    <s v="EICK"/>
    <n v="0"/>
    <n v="516"/>
    <n v="0"/>
  </r>
  <r>
    <x v="0"/>
    <s v="Deauville-Normandie (LFRG)"/>
    <s v="LFRG"/>
    <n v="0"/>
    <n v="101"/>
    <n v="0"/>
  </r>
  <r>
    <x v="0"/>
    <s v="Dinard-Pleurtuit-Saint-Malo (LFRD)"/>
    <s v="LFRD"/>
    <n v="0"/>
    <n v="107"/>
    <n v="0"/>
  </r>
  <r>
    <x v="0"/>
    <s v="Dôle-Tavaux (LFGJ)"/>
    <s v="LFGJ"/>
    <n v="0"/>
    <n v="180"/>
    <n v="0"/>
  </r>
  <r>
    <x v="6"/>
    <s v="Dresden (EDDC)"/>
    <s v="EDDC"/>
    <n v="0"/>
    <n v="209"/>
    <n v="0"/>
  </r>
  <r>
    <x v="15"/>
    <s v="Dublin (EIDW)"/>
    <s v="EIDW"/>
    <n v="0"/>
    <n v="3288"/>
    <n v="0"/>
  </r>
  <r>
    <x v="6"/>
    <s v="Dusseldorf (EDDL)"/>
    <s v="EDDL"/>
    <n v="0"/>
    <n v="2320"/>
    <n v="0"/>
  </r>
  <r>
    <x v="7"/>
    <s v="Edinburgh (EGPH)"/>
    <s v="EGPH"/>
    <n v="0"/>
    <n v="1224"/>
    <n v="0"/>
  </r>
  <r>
    <x v="6"/>
    <s v="Erfurt (EDDE)"/>
    <s v="EDDE"/>
    <n v="0"/>
    <n v="195"/>
    <n v="0"/>
  </r>
  <r>
    <x v="13"/>
    <s v="Faro (LPFR)"/>
    <s v="LPFR"/>
    <n v="0"/>
    <n v="493"/>
    <n v="0"/>
  </r>
  <r>
    <x v="0"/>
    <s v="Figari-Sud Corse (LFKF)"/>
    <s v="LFKF"/>
    <n v="0"/>
    <n v="302"/>
    <n v="0"/>
  </r>
  <r>
    <x v="13"/>
    <s v="Flores (LPFL)"/>
    <s v="LPFL"/>
    <n v="0"/>
    <n v="54"/>
    <n v="0"/>
  </r>
  <r>
    <x v="6"/>
    <s v="Frankfurt (EDDF)"/>
    <s v="EDDF"/>
    <n v="0"/>
    <n v="12159"/>
    <n v="0"/>
  </r>
  <r>
    <x v="12"/>
    <s v="Gdansk (EPGD)"/>
    <s v="EPGD"/>
    <n v="0"/>
    <n v="902"/>
    <n v="0"/>
  </r>
  <r>
    <x v="16"/>
    <s v="Geneva (LSGG)"/>
    <s v="LSGG"/>
    <n v="0"/>
    <n v="3795"/>
    <n v="0"/>
  </r>
  <r>
    <x v="7"/>
    <s v="Glasgow (EGPF)"/>
    <s v="EGPF"/>
    <n v="0"/>
    <n v="920"/>
    <n v="0"/>
  </r>
  <r>
    <x v="1"/>
    <s v="Gran Canaria (GCLP)"/>
    <s v="GCLP"/>
    <n v="0"/>
    <n v="3617"/>
    <n v="0"/>
  </r>
  <r>
    <x v="17"/>
    <s v="Graz (LOWG)"/>
    <s v="LOWG"/>
    <n v="0"/>
    <n v="477"/>
    <n v="0"/>
  </r>
  <r>
    <x v="0"/>
    <s v="Grenoble-Isère (LFLS)"/>
    <s v="LFLS"/>
    <n v="0"/>
    <n v="352"/>
    <n v="0"/>
  </r>
  <r>
    <x v="2"/>
    <s v="Groningen (EHGG)"/>
    <s v="EHGG"/>
    <n v="0"/>
    <n v="173"/>
    <n v="0"/>
  </r>
  <r>
    <x v="6"/>
    <s v="Hamburg (EDDH)"/>
    <s v="EDDH"/>
    <n v="0"/>
    <n v="2099"/>
    <n v="0"/>
  </r>
  <r>
    <x v="6"/>
    <s v="Hanover (EDDV)"/>
    <s v="EDDV"/>
    <n v="0"/>
    <n v="1054"/>
    <n v="0"/>
  </r>
  <r>
    <x v="18"/>
    <s v="Helsinki/ Vantaa (EFHK)"/>
    <s v="EFHK"/>
    <n v="0"/>
    <n v="3518"/>
    <n v="0"/>
  </r>
  <r>
    <x v="13"/>
    <s v="Horta (LPHR)"/>
    <s v="LPHR"/>
    <n v="0"/>
    <n v="229"/>
    <n v="0"/>
  </r>
  <r>
    <x v="0"/>
    <s v="Hyères-Le Palyvestre (LFTH)"/>
    <s v="LFTH"/>
    <n v="3.9748953974895397E-2"/>
    <n v="478"/>
    <n v="19"/>
  </r>
  <r>
    <x v="1"/>
    <s v="Ibiza (LEIB)"/>
    <s v="LEIB"/>
    <n v="0"/>
    <n v="1062"/>
    <n v="0"/>
  </r>
  <r>
    <x v="17"/>
    <s v="Innsbruck (LOWI)"/>
    <s v="LOWI"/>
    <n v="0"/>
    <n v="316"/>
    <n v="0"/>
  </r>
  <r>
    <x v="0"/>
    <s v="Istres-Le Tubé (LFMI)"/>
    <s v="LFMI"/>
    <n v="0"/>
    <n v="279"/>
    <n v="0"/>
  </r>
  <r>
    <x v="8"/>
    <s v="Karlovy Vary (LKKV)"/>
    <s v="LKKV"/>
    <n v="0"/>
    <n v="71"/>
    <n v="0"/>
  </r>
  <r>
    <x v="12"/>
    <s v="Katowice - Pyrzowice (EPKT)"/>
    <s v="EPKT"/>
    <n v="0"/>
    <n v="677"/>
    <n v="0"/>
  </r>
  <r>
    <x v="17"/>
    <s v="Klagenfurt (LOWK)"/>
    <s v="LOWK"/>
    <n v="0"/>
    <n v="168"/>
    <n v="0"/>
  </r>
  <r>
    <x v="12"/>
    <s v="Krakow - Balice (EPKK)"/>
    <s v="EPKK"/>
    <n v="0"/>
    <n v="996"/>
    <n v="0"/>
  </r>
  <r>
    <x v="0"/>
    <s v="La Rochelle-Ile de Ré (LFBH)"/>
    <s v="LFBH"/>
    <n v="0"/>
    <n v="156"/>
    <n v="0"/>
  </r>
  <r>
    <x v="6"/>
    <s v="Leipzig-Halle (EDDP)"/>
    <s v="EDDP"/>
    <n v="0.61235489220563843"/>
    <n v="4824"/>
    <n v="2954"/>
  </r>
  <r>
    <x v="19"/>
    <s v="Liepaja (EVLA)"/>
    <s v="EVLA"/>
    <m/>
    <m/>
    <m/>
  </r>
  <r>
    <x v="0"/>
    <s v="Lille-Lesquin (LFQQ)"/>
    <s v="LFQQ"/>
    <n v="0"/>
    <n v="736"/>
    <n v="0"/>
  </r>
  <r>
    <x v="0"/>
    <s v="Limoges-Bellegarde (LFBL)"/>
    <s v="LFBL"/>
    <n v="0.28125"/>
    <n v="288"/>
    <n v="81"/>
  </r>
  <r>
    <x v="17"/>
    <s v="Linz (LOWL)"/>
    <s v="LOWL"/>
    <n v="0"/>
    <n v="415"/>
    <n v="0"/>
  </r>
  <r>
    <x v="13"/>
    <s v="Lisbon (LPPT)"/>
    <s v="LPPT"/>
    <n v="7.5888324873096449E-2"/>
    <n v="3940"/>
    <n v="299"/>
  </r>
  <r>
    <x v="12"/>
    <s v="Lodz - Lublinek (EPLL)"/>
    <s v="EPLL"/>
    <n v="0"/>
    <n v="153"/>
    <n v="0"/>
  </r>
  <r>
    <x v="7"/>
    <s v="London/ City (EGLC)"/>
    <s v="EGLC"/>
    <n v="0"/>
    <n v="177"/>
    <n v="0"/>
  </r>
  <r>
    <x v="7"/>
    <s v="London/ Gatwick (EGKK)"/>
    <s v="EGKK"/>
    <n v="0"/>
    <n v="1238"/>
    <n v="0"/>
  </r>
  <r>
    <x v="7"/>
    <s v="London/ Heathrow (EGLL)"/>
    <s v="EGLL"/>
    <n v="0"/>
    <n v="9137"/>
    <n v="0"/>
  </r>
  <r>
    <x v="7"/>
    <s v="London/ Luton (EGGW)"/>
    <s v="EGGW"/>
    <n v="0.22855675398048281"/>
    <n v="1947"/>
    <n v="445"/>
  </r>
  <r>
    <x v="7"/>
    <s v="London/ Stansted (EGSS)"/>
    <s v="EGSS"/>
    <n v="0"/>
    <n v="2944"/>
    <n v="0"/>
  </r>
  <r>
    <x v="0"/>
    <s v="Lorient-Lann Bihoué (LFRH)"/>
    <s v="LFRH"/>
    <n v="0"/>
    <n v="335"/>
    <n v="0"/>
  </r>
  <r>
    <x v="12"/>
    <s v="Lublin (EPLB)"/>
    <s v="EPLB"/>
    <n v="0"/>
    <n v="64"/>
    <n v="0"/>
  </r>
  <r>
    <x v="20"/>
    <s v="Luxembourg (ELLX)"/>
    <s v="ELLX"/>
    <n v="0"/>
    <n v="2404"/>
    <n v="0"/>
  </r>
  <r>
    <x v="0"/>
    <s v="Lyon-Bron (LFLY)"/>
    <s v="LFLY"/>
    <n v="0"/>
    <n v="528"/>
    <n v="0"/>
  </r>
  <r>
    <x v="0"/>
    <s v="Lyon-Saint-Exupéry (LFLL)"/>
    <s v="LFLL"/>
    <n v="0"/>
    <n v="2944"/>
    <n v="0"/>
  </r>
  <r>
    <x v="2"/>
    <s v="Maastricht-Aachen (EHBK)"/>
    <s v="EHBK"/>
    <n v="0"/>
    <n v="535"/>
    <n v="0"/>
  </r>
  <r>
    <x v="13"/>
    <s v="Madeira (LPMA)"/>
    <s v="LPMA"/>
    <n v="0"/>
    <n v="632"/>
    <n v="0"/>
  </r>
  <r>
    <x v="1"/>
    <s v="Madrid/ Barajas (LEMD)"/>
    <s v="LEMD"/>
    <n v="2.2708165728077234"/>
    <n v="9944"/>
    <n v="22581"/>
  </r>
  <r>
    <x v="1"/>
    <s v="Málaga (LEMG)"/>
    <s v="LEMG"/>
    <n v="0"/>
    <n v="2315"/>
    <n v="0"/>
  </r>
  <r>
    <x v="21"/>
    <s v="Malta (LMML)"/>
    <s v="LMML"/>
    <n v="0"/>
    <n v="1106"/>
    <n v="0"/>
  </r>
  <r>
    <x v="7"/>
    <s v="Manchester (EGCC)"/>
    <s v="EGCC"/>
    <n v="0"/>
    <n v="1793"/>
    <n v="0"/>
  </r>
  <r>
    <x v="0"/>
    <s v="Marseille-Provence (LFML)"/>
    <s v="LFML"/>
    <n v="0"/>
    <n v="2975"/>
    <n v="0"/>
  </r>
  <r>
    <x v="0"/>
    <s v="Metz-Nancy-Lorraine (LFJL)"/>
    <s v="LFJL"/>
    <n v="0"/>
    <n v="94"/>
    <n v="0"/>
  </r>
  <r>
    <x v="4"/>
    <s v="Milan/ Linate (LIML)"/>
    <s v="LIML"/>
    <n v="0"/>
    <n v="2478"/>
    <n v="0"/>
  </r>
  <r>
    <x v="4"/>
    <s v="Milan/ Malpensa (LIMC)"/>
    <s v="LIMC"/>
    <n v="0"/>
    <n v="4955"/>
    <n v="0"/>
  </r>
  <r>
    <x v="13"/>
    <s v="Montijo AirBase (LPMT)"/>
    <s v="LPMT"/>
    <n v="0"/>
    <n v="8"/>
    <n v="0"/>
  </r>
  <r>
    <x v="0"/>
    <s v="Montpellier-Méditerranée (LFMT)"/>
    <s v="LFMT"/>
    <n v="0"/>
    <n v="1501"/>
    <n v="0"/>
  </r>
  <r>
    <x v="6"/>
    <s v="Muenster-Osnabrueck (EDDG)"/>
    <s v="EDDG"/>
    <n v="0"/>
    <n v="493"/>
    <n v="0"/>
  </r>
  <r>
    <x v="6"/>
    <s v="Munich (EDDM)"/>
    <s v="EDDM"/>
    <n v="0"/>
    <n v="4157"/>
    <n v="0"/>
  </r>
  <r>
    <x v="0"/>
    <s v="Nantes-Atlantique (LFRS)"/>
    <s v="LFRS"/>
    <n v="0.2437603993344426"/>
    <n v="1202"/>
    <n v="293"/>
  </r>
  <r>
    <x v="0"/>
    <s v="Nice-Côte d’Azur (LFMN)"/>
    <s v="LFMN"/>
    <n v="0.24014022787028921"/>
    <n v="3423"/>
    <n v="822"/>
  </r>
  <r>
    <x v="0"/>
    <s v="Nîmes-Garons (LFTW)"/>
    <s v="LFTW"/>
    <n v="0"/>
    <n v="333"/>
    <n v="0"/>
  </r>
  <r>
    <x v="6"/>
    <s v="Nuremberg (EDDN)"/>
    <s v="EDDN"/>
    <n v="0"/>
    <n v="766"/>
    <n v="0"/>
  </r>
  <r>
    <x v="12"/>
    <s v="Olsztyn-Mazury (EPSY)"/>
    <s v="EPSY"/>
    <n v="0"/>
    <n v="42"/>
    <n v="0"/>
  </r>
  <r>
    <x v="5"/>
    <s v="Oslo/ Gardermoen (ENGM)"/>
    <s v="ENGM"/>
    <n v="0"/>
    <n v="5925"/>
    <n v="0"/>
  </r>
  <r>
    <x v="8"/>
    <s v="Ostrava (LKMT)"/>
    <s v="LKMT"/>
    <n v="0"/>
    <n v="417"/>
    <n v="0"/>
  </r>
  <r>
    <x v="1"/>
    <s v="Palma de Mallorca (LEPA)"/>
    <s v="LEPA"/>
    <n v="0"/>
    <n v="2844"/>
    <n v="0"/>
  </r>
  <r>
    <x v="0"/>
    <s v="Paris-Charles-de-Gaulle (LFPG)"/>
    <s v="LFPG"/>
    <n v="4.6831331671576401E-3"/>
    <n v="13239"/>
    <n v="62"/>
  </r>
  <r>
    <x v="0"/>
    <s v="Paris-Le Bourget (LFPB)"/>
    <s v="LFPB"/>
    <n v="2.6405130139569972E-3"/>
    <n v="2651"/>
    <n v="7"/>
  </r>
  <r>
    <x v="0"/>
    <s v="Paris-Orly (LFPO)"/>
    <s v="LFPO"/>
    <n v="7.3604929818555289E-3"/>
    <n v="5842"/>
    <n v="43"/>
  </r>
  <r>
    <x v="0"/>
    <s v="Pau-Pyrénées (LFBP)"/>
    <s v="LFBP"/>
    <n v="2.012072434607646E-3"/>
    <n v="497"/>
    <n v="1"/>
  </r>
  <r>
    <x v="0"/>
    <s v="Perpignan-Rivesaltes (LFMP)"/>
    <s v="LFMP"/>
    <n v="1.7877094972067038E-2"/>
    <n v="895"/>
    <n v="16"/>
  </r>
  <r>
    <x v="0"/>
    <s v="Poitiers-Biard (LFBI)"/>
    <s v="LFBI"/>
    <n v="0"/>
    <n v="285"/>
    <n v="0"/>
  </r>
  <r>
    <x v="13"/>
    <s v="Ponta Delgada (LPPD)"/>
    <s v="LPPD"/>
    <n v="0"/>
    <n v="815"/>
    <n v="0"/>
  </r>
  <r>
    <x v="13"/>
    <s v="Porto (LPPR)"/>
    <s v="LPPR"/>
    <n v="0.21739130434782608"/>
    <n v="1932"/>
    <n v="420"/>
  </r>
  <r>
    <x v="13"/>
    <s v="Porto Santo (LPPS)"/>
    <s v="LPPS"/>
    <n v="0"/>
    <n v="124"/>
    <n v="0"/>
  </r>
  <r>
    <x v="12"/>
    <s v="Poznan - Lawica (EPPO)"/>
    <s v="EPPO"/>
    <n v="0"/>
    <n v="321"/>
    <n v="0"/>
  </r>
  <r>
    <x v="8"/>
    <s v="Prague (LKPR)"/>
    <s v="LKPR"/>
    <n v="0"/>
    <n v="2002"/>
    <n v="0"/>
  </r>
  <r>
    <x v="0"/>
    <s v="Quimper-Pluguffan (LFRQ)"/>
    <s v="LFRQ"/>
    <n v="0"/>
    <n v="123"/>
    <n v="0"/>
  </r>
  <r>
    <x v="12"/>
    <s v="Radom (EPRA)"/>
    <s v="EPRA"/>
    <m/>
    <m/>
    <m/>
  </r>
  <r>
    <x v="0"/>
    <s v="Rennes-Saint-Jacques (LFRN)"/>
    <s v="LFRN"/>
    <n v="0"/>
    <n v="711"/>
    <n v="0"/>
  </r>
  <r>
    <x v="19"/>
    <s v="Riga (EVRA)"/>
    <s v="EVRA"/>
    <n v="0"/>
    <n v="1377"/>
    <n v="0"/>
  </r>
  <r>
    <x v="0"/>
    <s v="Rodez-Marcillac (LFCR)"/>
    <s v="LFCR"/>
    <n v="0"/>
    <n v="184"/>
    <n v="0"/>
  </r>
  <r>
    <x v="4"/>
    <s v="Rome/Fiumicino (LIRF)"/>
    <s v="LIRF"/>
    <n v="2.6531063453460093E-3"/>
    <n v="4523"/>
    <n v="12"/>
  </r>
  <r>
    <x v="2"/>
    <s v="Rotterdam (EHRD)"/>
    <s v="EHRD"/>
    <n v="0"/>
    <n v="418"/>
    <n v="0"/>
  </r>
  <r>
    <x v="0"/>
    <s v="Rouen (LFOP)"/>
    <s v="LFOP"/>
    <m/>
    <m/>
    <m/>
  </r>
  <r>
    <x v="12"/>
    <s v="Rzeszow - Jasionka (EPRZ)"/>
    <s v="EPRZ"/>
    <n v="0"/>
    <n v="152"/>
    <n v="0"/>
  </r>
  <r>
    <x v="6"/>
    <s v="Saarbruecken (EDDR)"/>
    <s v="EDDR"/>
    <n v="0"/>
    <n v="185"/>
    <n v="0"/>
  </r>
  <r>
    <x v="0"/>
    <s v="Saint-Etienne-Bouthéon (LFMH)"/>
    <s v="LFMH"/>
    <n v="0"/>
    <n v="146"/>
    <n v="0"/>
  </r>
  <r>
    <x v="0"/>
    <s v="Saint-Nazaire-Montoir (LFRZ)"/>
    <s v="LFRZ"/>
    <n v="0"/>
    <n v="171"/>
    <n v="0"/>
  </r>
  <r>
    <x v="17"/>
    <s v="Salzburg (LOWS)"/>
    <s v="LOWS"/>
    <n v="0"/>
    <n v="424"/>
    <n v="0"/>
  </r>
  <r>
    <x v="13"/>
    <s v="Santa Maria (LPAZ)"/>
    <s v="LPAZ"/>
    <n v="0"/>
    <n v="154"/>
    <n v="0"/>
  </r>
  <r>
    <x v="15"/>
    <s v="Shannon (EINN)"/>
    <s v="EINN"/>
    <n v="0"/>
    <n v="427"/>
    <n v="0"/>
  </r>
  <r>
    <x v="5"/>
    <s v="Stavanger (ENZV)"/>
    <s v="ENZV"/>
    <n v="0"/>
    <n v="2693"/>
    <n v="0"/>
  </r>
  <r>
    <x v="22"/>
    <s v="Stockholm/ Arlanda (ESSA)"/>
    <s v="ESSA"/>
    <n v="0"/>
    <n v="3955"/>
    <n v="0"/>
  </r>
  <r>
    <x v="0"/>
    <s v="Strasbourg-Entzheim (LFST)"/>
    <s v="LFST"/>
    <n v="0"/>
    <n v="504"/>
    <n v="0"/>
  </r>
  <r>
    <x v="6"/>
    <s v="Stuttgart (EDDS)"/>
    <s v="EDDS"/>
    <n v="0"/>
    <n v="1939"/>
    <n v="0"/>
  </r>
  <r>
    <x v="12"/>
    <s v="Szczecin - Goleniów (EPSC)"/>
    <s v="EPSC"/>
    <n v="0"/>
    <n v="156"/>
    <n v="0"/>
  </r>
  <r>
    <x v="23"/>
    <s v="Tallinn (EETN)"/>
    <s v="EETN"/>
    <n v="0"/>
    <n v="1029"/>
    <n v="0"/>
  </r>
  <r>
    <x v="0"/>
    <s v="Tarbes-Lourdes Pyrénées (LFBT)"/>
    <s v="LFBT"/>
    <n v="0"/>
    <n v="367"/>
    <n v="0"/>
  </r>
  <r>
    <x v="23"/>
    <s v="Tartu (EETU)"/>
    <s v="EETU"/>
    <n v="0"/>
    <n v="43"/>
    <n v="0"/>
  </r>
  <r>
    <x v="0"/>
    <s v="Toulouse-Blagnac (LFBO)"/>
    <s v="LFBO"/>
    <n v="0"/>
    <n v="2533"/>
    <n v="0"/>
  </r>
  <r>
    <x v="0"/>
    <s v="Tours-Val de Loire (LFOT)"/>
    <s v="LFOT"/>
    <n v="0"/>
    <n v="239"/>
    <n v="0"/>
  </r>
  <r>
    <x v="0"/>
    <s v="Toussus-le-Noble (LFPN)"/>
    <s v="LFPN"/>
    <n v="0.5945652173913043"/>
    <n v="920"/>
    <n v="547"/>
  </r>
  <r>
    <x v="5"/>
    <s v="Trondheim (ENVA)"/>
    <s v="ENVA"/>
    <n v="0"/>
    <n v="2219"/>
    <n v="0"/>
  </r>
  <r>
    <x v="19"/>
    <s v="Jurmala (EVJA)"/>
    <s v="EVJA"/>
    <m/>
    <n v="0"/>
    <n v="0"/>
  </r>
  <r>
    <x v="4"/>
    <s v="Venice (LIPZ)"/>
    <s v="LIPZ"/>
    <n v="1.2325390304026294E-2"/>
    <n v="1217"/>
    <n v="15"/>
  </r>
  <r>
    <x v="19"/>
    <s v="Ventspils (EVVA)"/>
    <s v="EVVA"/>
    <m/>
    <m/>
    <m/>
  </r>
  <r>
    <x v="17"/>
    <s v="Vienna (LOWW)"/>
    <s v="LOWW"/>
    <n v="0"/>
    <n v="4090"/>
    <n v="0"/>
  </r>
  <r>
    <x v="12"/>
    <s v="Warszawa/ Chopina (EPWA)"/>
    <s v="EPWA"/>
    <n v="0"/>
    <n v="3765"/>
    <n v="0"/>
  </r>
  <r>
    <x v="12"/>
    <s v="Warszawa/ Modlin (EPMO)"/>
    <s v="EPMO"/>
    <n v="0"/>
    <n v="291"/>
    <n v="0"/>
  </r>
  <r>
    <x v="12"/>
    <s v="Wroclaw/ Strachowice (EPWR)"/>
    <s v="EPWR"/>
    <n v="0"/>
    <n v="657"/>
    <n v="0"/>
  </r>
  <r>
    <x v="12"/>
    <s v="Zielona Gora - Babimost (EPZG)"/>
    <s v="EPZG"/>
    <n v="0"/>
    <n v="71"/>
    <n v="0"/>
  </r>
  <r>
    <x v="16"/>
    <s v="Zürich (LSZH)"/>
    <s v="LSZH"/>
    <n v="1.6084066051897921E-2"/>
    <n v="4663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136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44271</v>
      </c>
      <c r="C2" s="9" t="s">
        <v>5</v>
      </c>
      <c r="D2" s="10">
        <v>44255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1" si="0">D6/C6</f>
        <v>0.51964083802845884</v>
      </c>
      <c r="C6" s="25">
        <v>826034</v>
      </c>
      <c r="D6" s="25">
        <v>429241</v>
      </c>
      <c r="F6" s="19"/>
    </row>
    <row r="7" spans="1:6" ht="12" customHeight="1" x14ac:dyDescent="0.2">
      <c r="A7" s="23" t="s">
        <v>16</v>
      </c>
      <c r="B7" s="24">
        <f t="shared" si="0"/>
        <v>0.89642710404397696</v>
      </c>
      <c r="C7" s="25">
        <v>846988</v>
      </c>
      <c r="D7" s="25">
        <v>759263</v>
      </c>
      <c r="F7" s="19"/>
    </row>
    <row r="8" spans="1:6" ht="12" customHeight="1" x14ac:dyDescent="0.2">
      <c r="A8" s="23" t="s">
        <v>17</v>
      </c>
      <c r="B8" s="24">
        <f t="shared" si="0"/>
        <v>0.63641056019177678</v>
      </c>
      <c r="C8" s="25">
        <v>866007</v>
      </c>
      <c r="D8" s="25">
        <v>551136</v>
      </c>
      <c r="F8" s="19"/>
    </row>
    <row r="9" spans="1:6" ht="12" customHeight="1" x14ac:dyDescent="0.2">
      <c r="A9" s="23" t="s">
        <v>18</v>
      </c>
      <c r="B9" s="24">
        <f t="shared" si="0"/>
        <v>0.56363989069758891</v>
      </c>
      <c r="C9" s="25">
        <v>896961</v>
      </c>
      <c r="D9" s="25">
        <v>505563</v>
      </c>
      <c r="F9" s="19"/>
    </row>
    <row r="10" spans="1:6" ht="12" customHeight="1" x14ac:dyDescent="0.2">
      <c r="A10" s="23" t="s">
        <v>19</v>
      </c>
      <c r="B10" s="24">
        <f t="shared" si="0"/>
        <v>0.7984832093530585</v>
      </c>
      <c r="C10" s="25">
        <v>895707</v>
      </c>
      <c r="D10" s="25">
        <v>715207</v>
      </c>
      <c r="F10" s="19"/>
    </row>
    <row r="11" spans="1:6" ht="12" customHeight="1" x14ac:dyDescent="0.2">
      <c r="A11" s="23" t="s">
        <v>20</v>
      </c>
      <c r="B11" s="24">
        <f t="shared" si="0"/>
        <v>0.16210868903509798</v>
      </c>
      <c r="C11" s="25">
        <v>256254</v>
      </c>
      <c r="D11" s="25">
        <v>41541</v>
      </c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v>44271</v>
      </c>
      <c r="C2" s="9" t="s">
        <v>5</v>
      </c>
      <c r="D2" s="10">
        <v>44255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/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spans="1:7" ht="12" customHeight="1" x14ac:dyDescent="0.2">
      <c r="A6" s="52" t="s">
        <v>27</v>
      </c>
      <c r="B6" s="53">
        <f t="shared" ref="B6:B31" si="0">D6/C6</f>
        <v>0.47620649322185066</v>
      </c>
      <c r="C6" s="54">
        <v>460819</v>
      </c>
      <c r="D6" s="55">
        <v>219445</v>
      </c>
      <c r="E6" s="56"/>
      <c r="F6" s="57">
        <v>1</v>
      </c>
      <c r="G6" s="51"/>
    </row>
    <row r="7" spans="1:7" ht="12" customHeight="1" x14ac:dyDescent="0.2">
      <c r="A7" s="58" t="s">
        <v>28</v>
      </c>
      <c r="B7" s="53">
        <f t="shared" si="0"/>
        <v>0.6560202869707572</v>
      </c>
      <c r="C7" s="54">
        <v>436142</v>
      </c>
      <c r="D7" s="55">
        <v>286118</v>
      </c>
      <c r="E7" s="56"/>
      <c r="F7" s="57">
        <v>1</v>
      </c>
      <c r="G7" s="51"/>
    </row>
    <row r="8" spans="1:7" ht="12" customHeight="1" x14ac:dyDescent="0.2">
      <c r="A8" s="58" t="s">
        <v>29</v>
      </c>
      <c r="B8" s="53">
        <f t="shared" si="0"/>
        <v>1.0807511962584277</v>
      </c>
      <c r="C8" s="54">
        <v>499683</v>
      </c>
      <c r="D8" s="55">
        <v>540033</v>
      </c>
      <c r="E8" s="56"/>
      <c r="F8" s="57">
        <v>1</v>
      </c>
      <c r="G8" s="51"/>
    </row>
    <row r="9" spans="1:7" ht="12" customHeight="1" x14ac:dyDescent="0.2">
      <c r="A9" s="58" t="s">
        <v>30</v>
      </c>
      <c r="B9" s="53">
        <f t="shared" si="0"/>
        <v>0.72954753946441619</v>
      </c>
      <c r="C9" s="54">
        <v>535229</v>
      </c>
      <c r="D9" s="55">
        <v>390475</v>
      </c>
      <c r="E9" s="56"/>
      <c r="F9" s="57">
        <v>1</v>
      </c>
      <c r="G9" s="51"/>
    </row>
    <row r="10" spans="1:7" ht="12" customHeight="1" x14ac:dyDescent="0.2">
      <c r="A10" s="58" t="s">
        <v>31</v>
      </c>
      <c r="B10" s="53">
        <f t="shared" si="0"/>
        <v>0.9766711568773131</v>
      </c>
      <c r="C10" s="54">
        <v>576068</v>
      </c>
      <c r="D10" s="55">
        <v>562629</v>
      </c>
      <c r="E10" s="56"/>
      <c r="F10" s="57">
        <v>1</v>
      </c>
      <c r="G10" s="51"/>
    </row>
    <row r="11" spans="1:7" ht="12" customHeight="1" x14ac:dyDescent="0.2">
      <c r="A11" s="58" t="s">
        <v>32</v>
      </c>
      <c r="B11" s="53">
        <f t="shared" si="0"/>
        <v>1.1707451970384848</v>
      </c>
      <c r="C11" s="54">
        <v>589428</v>
      </c>
      <c r="D11" s="55">
        <v>690070</v>
      </c>
      <c r="E11" s="56"/>
      <c r="F11" s="57">
        <v>1</v>
      </c>
      <c r="G11" s="51"/>
    </row>
    <row r="12" spans="1:7" ht="12" customHeight="1" x14ac:dyDescent="0.2">
      <c r="A12" s="58" t="s">
        <v>33</v>
      </c>
      <c r="B12" s="53">
        <f t="shared" si="0"/>
        <v>1.120056637722485</v>
      </c>
      <c r="C12" s="54">
        <v>613019</v>
      </c>
      <c r="D12" s="55">
        <v>686616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34</v>
      </c>
      <c r="B13" s="53">
        <f t="shared" si="0"/>
        <v>0.90436459240438039</v>
      </c>
      <c r="C13" s="54">
        <v>600583</v>
      </c>
      <c r="D13" s="55">
        <v>543146</v>
      </c>
      <c r="E13" s="56"/>
      <c r="F13" s="57">
        <v>1</v>
      </c>
      <c r="G13" s="51"/>
    </row>
    <row r="14" spans="1:7" ht="12" customHeight="1" x14ac:dyDescent="0.2">
      <c r="A14" s="58" t="s">
        <v>35</v>
      </c>
      <c r="B14" s="53">
        <f t="shared" si="0"/>
        <v>1.0214712376998301</v>
      </c>
      <c r="C14" s="54">
        <v>589626</v>
      </c>
      <c r="D14" s="55">
        <v>602286</v>
      </c>
      <c r="E14" s="56"/>
      <c r="F14" s="57">
        <v>1</v>
      </c>
      <c r="G14" s="51"/>
    </row>
    <row r="15" spans="1:7" ht="12" customHeight="1" x14ac:dyDescent="0.2">
      <c r="A15" s="58" t="s">
        <v>36</v>
      </c>
      <c r="B15" s="53">
        <f t="shared" si="0"/>
        <v>0.88033349163632524</v>
      </c>
      <c r="C15" s="54">
        <v>568530</v>
      </c>
      <c r="D15" s="55">
        <v>500496</v>
      </c>
      <c r="E15" s="56"/>
      <c r="F15" s="57">
        <v>1</v>
      </c>
      <c r="G15" s="51"/>
    </row>
    <row r="16" spans="1:7" ht="12" customHeight="1" x14ac:dyDescent="0.2">
      <c r="A16" s="58" t="s">
        <v>37</v>
      </c>
      <c r="B16" s="53">
        <f t="shared" si="0"/>
        <v>0.55986319180688016</v>
      </c>
      <c r="C16" s="54">
        <v>468393</v>
      </c>
      <c r="D16" s="55">
        <v>262236</v>
      </c>
      <c r="E16" s="56"/>
      <c r="F16" s="57">
        <v>1</v>
      </c>
      <c r="G16" s="51"/>
    </row>
    <row r="17" spans="1:7" ht="12" customHeight="1" x14ac:dyDescent="0.2">
      <c r="A17" s="58" t="s">
        <v>38</v>
      </c>
      <c r="B17" s="60">
        <f t="shared" si="0"/>
        <v>0.81038717753067158</v>
      </c>
      <c r="C17" s="61">
        <v>466556</v>
      </c>
      <c r="D17" s="62">
        <v>378091</v>
      </c>
      <c r="E17" s="63"/>
      <c r="F17" s="64">
        <v>1</v>
      </c>
      <c r="G17" s="51"/>
    </row>
    <row r="18" spans="1:7" ht="12" customHeight="1" x14ac:dyDescent="0.2">
      <c r="A18" s="58" t="s">
        <v>39</v>
      </c>
      <c r="B18" s="65">
        <f t="shared" si="0"/>
        <v>0.6332326971873693</v>
      </c>
      <c r="C18" s="66">
        <v>456761</v>
      </c>
      <c r="D18" s="67">
        <v>289236</v>
      </c>
      <c r="E18" s="59">
        <f>D18/C18</f>
        <v>0.6332326971873693</v>
      </c>
      <c r="F18" s="68">
        <v>1</v>
      </c>
      <c r="G18" s="51"/>
    </row>
    <row r="19" spans="1:7" ht="12" customHeight="1" x14ac:dyDescent="0.2">
      <c r="A19" s="58" t="s">
        <v>40</v>
      </c>
      <c r="B19" s="53">
        <f t="shared" si="0"/>
        <v>0.97044055533026841</v>
      </c>
      <c r="C19" s="54">
        <v>438946</v>
      </c>
      <c r="D19" s="55">
        <v>425971</v>
      </c>
      <c r="E19" s="56">
        <f t="shared" ref="E19:E29" si="1">SUM(D$18:D19)/SUM(C$18:C19)</f>
        <v>0.7984832093530585</v>
      </c>
      <c r="F19" s="57">
        <v>1</v>
      </c>
      <c r="G19" s="51"/>
    </row>
    <row r="20" spans="1:7" ht="12" customHeight="1" x14ac:dyDescent="0.2">
      <c r="A20" s="58" t="s">
        <v>41</v>
      </c>
      <c r="B20" s="53">
        <f t="shared" si="0"/>
        <v>0.30514312327091242</v>
      </c>
      <c r="C20" s="54">
        <v>287724</v>
      </c>
      <c r="D20" s="55">
        <v>87797</v>
      </c>
      <c r="E20" s="56">
        <f t="shared" si="1"/>
        <v>0.6785389262238356</v>
      </c>
      <c r="F20" s="57">
        <v>1</v>
      </c>
      <c r="G20" s="51"/>
    </row>
    <row r="21" spans="1:7" ht="12" customHeight="1" x14ac:dyDescent="0.2">
      <c r="A21" s="58" t="s">
        <v>42</v>
      </c>
      <c r="B21" s="53">
        <f t="shared" si="0"/>
        <v>1.3256826276216859E-3</v>
      </c>
      <c r="C21" s="54">
        <v>50540</v>
      </c>
      <c r="D21" s="54">
        <v>67</v>
      </c>
      <c r="E21" s="56">
        <f t="shared" si="1"/>
        <v>0.65080216633940347</v>
      </c>
      <c r="F21" s="57">
        <v>1</v>
      </c>
      <c r="G21" s="51"/>
    </row>
    <row r="22" spans="1:7" ht="12" customHeight="1" x14ac:dyDescent="0.2">
      <c r="A22" s="58" t="s">
        <v>43</v>
      </c>
      <c r="B22" s="53">
        <f t="shared" si="0"/>
        <v>6.7475124378109453E-3</v>
      </c>
      <c r="C22" s="54">
        <v>64320</v>
      </c>
      <c r="D22" s="54">
        <v>434</v>
      </c>
      <c r="E22" s="56">
        <f t="shared" si="1"/>
        <v>0.61889437730062058</v>
      </c>
      <c r="F22" s="57">
        <v>1</v>
      </c>
      <c r="G22" s="51"/>
    </row>
    <row r="23" spans="1:7" ht="12" customHeight="1" x14ac:dyDescent="0.2">
      <c r="A23" s="58" t="s">
        <v>44</v>
      </c>
      <c r="B23" s="53">
        <f t="shared" si="0"/>
        <v>1.2398942786069652E-2</v>
      </c>
      <c r="C23" s="54">
        <v>102912</v>
      </c>
      <c r="D23" s="54">
        <v>1276</v>
      </c>
      <c r="E23" s="56">
        <f t="shared" si="1"/>
        <v>0.57435004064364692</v>
      </c>
      <c r="F23" s="57">
        <v>1</v>
      </c>
      <c r="G23" s="51"/>
    </row>
    <row r="24" spans="1:7" ht="12" customHeight="1" x14ac:dyDescent="0.2">
      <c r="A24" s="58" t="s">
        <v>45</v>
      </c>
      <c r="B24" s="53">
        <f t="shared" si="0"/>
        <v>6.1237713227839732E-2</v>
      </c>
      <c r="C24" s="54">
        <v>226870</v>
      </c>
      <c r="D24" s="54">
        <v>13893</v>
      </c>
      <c r="E24" s="56">
        <f t="shared" si="1"/>
        <v>0.50284845949782353</v>
      </c>
      <c r="F24" s="57">
        <v>1</v>
      </c>
      <c r="G24" s="51"/>
    </row>
    <row r="25" spans="1:7" ht="12" customHeight="1" x14ac:dyDescent="0.2">
      <c r="A25" s="58" t="s">
        <v>46</v>
      </c>
      <c r="B25" s="53">
        <f t="shared" si="0"/>
        <v>6.1815528624561779E-2</v>
      </c>
      <c r="C25" s="54">
        <v>280965</v>
      </c>
      <c r="D25" s="54">
        <v>17368</v>
      </c>
      <c r="E25" s="56">
        <f t="shared" si="1"/>
        <v>0.43793889906853611</v>
      </c>
      <c r="F25" s="57">
        <v>1</v>
      </c>
      <c r="G25" s="51"/>
    </row>
    <row r="26" spans="1:7" ht="12" customHeight="1" x14ac:dyDescent="0.2">
      <c r="A26" s="58" t="s">
        <v>47</v>
      </c>
      <c r="B26" s="53">
        <f t="shared" si="0"/>
        <v>3.0214331028612269E-2</v>
      </c>
      <c r="C26" s="54">
        <v>249054</v>
      </c>
      <c r="D26" s="54">
        <v>7525</v>
      </c>
      <c r="E26" s="56">
        <f t="shared" si="1"/>
        <v>0.39088556002246427</v>
      </c>
      <c r="F26" s="57">
        <v>1</v>
      </c>
      <c r="G26" s="51"/>
    </row>
    <row r="27" spans="1:7" ht="12" customHeight="1" x14ac:dyDescent="0.2">
      <c r="A27" s="58" t="s">
        <v>48</v>
      </c>
      <c r="B27" s="53">
        <f t="shared" si="0"/>
        <v>4.5667207725778508E-2</v>
      </c>
      <c r="C27" s="54">
        <v>219939</v>
      </c>
      <c r="D27" s="54">
        <v>10044</v>
      </c>
      <c r="E27" s="56">
        <f t="shared" si="1"/>
        <v>0.35895705312504339</v>
      </c>
      <c r="F27" s="57">
        <v>1</v>
      </c>
      <c r="G27" s="51"/>
    </row>
    <row r="28" spans="1:7" ht="12" customHeight="1" x14ac:dyDescent="0.2">
      <c r="A28" s="58" t="s">
        <v>49</v>
      </c>
      <c r="B28" s="53">
        <f t="shared" si="0"/>
        <v>2.8705611731441989E-2</v>
      </c>
      <c r="C28" s="54">
        <v>146069</v>
      </c>
      <c r="D28" s="54">
        <v>4193</v>
      </c>
      <c r="E28" s="56">
        <f t="shared" si="1"/>
        <v>0.33984548948139931</v>
      </c>
      <c r="F28" s="57">
        <v>1</v>
      </c>
      <c r="G28" s="51"/>
    </row>
    <row r="29" spans="1:7" ht="12" customHeight="1" x14ac:dyDescent="0.2">
      <c r="A29" s="58" t="s">
        <v>50</v>
      </c>
      <c r="B29" s="60">
        <f t="shared" si="0"/>
        <v>3.393176167809802E-2</v>
      </c>
      <c r="C29" s="61">
        <v>160086</v>
      </c>
      <c r="D29" s="61">
        <v>5432</v>
      </c>
      <c r="E29" s="63">
        <f t="shared" si="1"/>
        <v>0.32160066403744003</v>
      </c>
      <c r="F29" s="69">
        <v>1</v>
      </c>
      <c r="G29" s="51"/>
    </row>
    <row r="30" spans="1:7" ht="12" customHeight="1" x14ac:dyDescent="0.2">
      <c r="A30" s="58" t="s">
        <v>51</v>
      </c>
      <c r="B30" s="65">
        <f t="shared" si="0"/>
        <v>0.19256259989344698</v>
      </c>
      <c r="C30" s="66">
        <v>140775</v>
      </c>
      <c r="D30" s="66">
        <v>27108</v>
      </c>
      <c r="E30" s="59">
        <f>D30/C30</f>
        <v>0.19256259989344698</v>
      </c>
      <c r="F30" s="70">
        <v>1</v>
      </c>
      <c r="G30" s="51"/>
    </row>
    <row r="31" spans="1:7" ht="12" customHeight="1" x14ac:dyDescent="0.2">
      <c r="A31" s="58" t="s">
        <v>52</v>
      </c>
      <c r="B31" s="53">
        <f t="shared" si="0"/>
        <v>0.12498376328163562</v>
      </c>
      <c r="C31" s="54">
        <v>115479</v>
      </c>
      <c r="D31" s="54">
        <v>14433</v>
      </c>
      <c r="E31" s="56">
        <f>SUM(D$30:D31)/SUM(C$30:C31)</f>
        <v>0.16210868903509798</v>
      </c>
      <c r="F31" s="71">
        <v>1</v>
      </c>
      <c r="G31" s="51"/>
    </row>
    <row r="32" spans="1:7" ht="12" customHeight="1" x14ac:dyDescent="0.2">
      <c r="A32" s="58" t="s">
        <v>53</v>
      </c>
      <c r="B32" s="53"/>
      <c r="C32" s="54"/>
      <c r="D32" s="54"/>
      <c r="E32" s="56"/>
      <c r="F32" s="71"/>
      <c r="G32" s="51"/>
    </row>
    <row r="33" spans="1:7" ht="12" customHeight="1" x14ac:dyDescent="0.2">
      <c r="A33" s="58" t="s">
        <v>54</v>
      </c>
      <c r="B33" s="53"/>
      <c r="C33" s="54"/>
      <c r="D33" s="54"/>
      <c r="E33" s="56"/>
      <c r="F33" s="71"/>
      <c r="G33" s="51"/>
    </row>
    <row r="34" spans="1:7" ht="12" customHeight="1" x14ac:dyDescent="0.2">
      <c r="A34" s="58" t="s">
        <v>55</v>
      </c>
      <c r="B34" s="53"/>
      <c r="C34" s="54"/>
      <c r="D34" s="54"/>
      <c r="E34" s="56"/>
      <c r="F34" s="71"/>
      <c r="G34" s="51"/>
    </row>
    <row r="35" spans="1:7" ht="12" customHeight="1" x14ac:dyDescent="0.2">
      <c r="A35" s="58" t="s">
        <v>56</v>
      </c>
      <c r="B35" s="53"/>
      <c r="C35" s="54"/>
      <c r="D35" s="54"/>
      <c r="E35" s="56"/>
      <c r="F35" s="71"/>
      <c r="G35" s="51"/>
    </row>
    <row r="36" spans="1:7" ht="12" customHeight="1" x14ac:dyDescent="0.2">
      <c r="A36" s="58" t="s">
        <v>57</v>
      </c>
      <c r="B36" s="53"/>
      <c r="C36" s="54"/>
      <c r="D36" s="54"/>
      <c r="E36" s="59"/>
      <c r="F36" s="71"/>
      <c r="G36" s="51"/>
    </row>
    <row r="37" spans="1:7" ht="12" customHeight="1" x14ac:dyDescent="0.2">
      <c r="A37" s="58" t="s">
        <v>58</v>
      </c>
      <c r="B37" s="53"/>
      <c r="C37" s="54"/>
      <c r="D37" s="54"/>
      <c r="E37" s="56"/>
      <c r="F37" s="71"/>
      <c r="G37" s="51"/>
    </row>
    <row r="38" spans="1:7" ht="12" customHeight="1" x14ac:dyDescent="0.2">
      <c r="A38" s="58" t="s">
        <v>59</v>
      </c>
      <c r="B38" s="53"/>
      <c r="C38" s="54"/>
      <c r="D38" s="54"/>
      <c r="E38" s="56"/>
      <c r="F38" s="71"/>
      <c r="G38" s="51"/>
    </row>
    <row r="39" spans="1:7" ht="12" customHeight="1" x14ac:dyDescent="0.2">
      <c r="A39" s="58" t="s">
        <v>60</v>
      </c>
      <c r="B39" s="53"/>
      <c r="C39" s="54"/>
      <c r="D39" s="54"/>
      <c r="E39" s="56"/>
      <c r="F39" s="71"/>
      <c r="G39" s="51"/>
    </row>
    <row r="40" spans="1:7" ht="12" customHeight="1" x14ac:dyDescent="0.2">
      <c r="A40" s="58" t="s">
        <v>61</v>
      </c>
      <c r="B40" s="53"/>
      <c r="C40" s="54"/>
      <c r="D40" s="54"/>
      <c r="E40" s="56"/>
      <c r="F40" s="71"/>
      <c r="G40" s="51"/>
    </row>
    <row r="41" spans="1:7" ht="12" customHeight="1" x14ac:dyDescent="0.2">
      <c r="A41" s="58" t="s">
        <v>62</v>
      </c>
      <c r="B41" s="60"/>
      <c r="C41" s="61"/>
      <c r="D41" s="61"/>
      <c r="E41" s="63"/>
      <c r="F41" s="69"/>
      <c r="G41" s="51"/>
    </row>
    <row r="42" spans="1:7" ht="12" customHeight="1" x14ac:dyDescent="0.2">
      <c r="A42" s="58" t="s">
        <v>63</v>
      </c>
      <c r="B42" s="65"/>
      <c r="C42" s="66"/>
      <c r="D42" s="66"/>
      <c r="E42" s="59"/>
      <c r="F42" s="70"/>
      <c r="G42" s="51"/>
    </row>
    <row r="43" spans="1:7" ht="12" customHeight="1" x14ac:dyDescent="0.2">
      <c r="A43" s="58" t="s">
        <v>64</v>
      </c>
      <c r="B43" s="53"/>
      <c r="C43" s="54"/>
      <c r="D43" s="54"/>
      <c r="E43" s="56"/>
      <c r="F43" s="71"/>
      <c r="G43" s="51"/>
    </row>
    <row r="44" spans="1:7" ht="12" customHeight="1" x14ac:dyDescent="0.2">
      <c r="A44" s="58" t="s">
        <v>65</v>
      </c>
      <c r="B44" s="53"/>
      <c r="C44" s="54"/>
      <c r="D44" s="54"/>
      <c r="E44" s="56"/>
      <c r="F44" s="71"/>
      <c r="G44" s="51"/>
    </row>
    <row r="45" spans="1:7" ht="12" customHeight="1" x14ac:dyDescent="0.2">
      <c r="A45" s="58" t="s">
        <v>66</v>
      </c>
      <c r="B45" s="53"/>
      <c r="C45" s="54"/>
      <c r="D45" s="54"/>
      <c r="E45" s="56"/>
      <c r="F45" s="71"/>
      <c r="G45" s="51"/>
    </row>
    <row r="46" spans="1:7" ht="12" customHeight="1" x14ac:dyDescent="0.2">
      <c r="A46" s="58" t="s">
        <v>67</v>
      </c>
      <c r="B46" s="53"/>
      <c r="C46" s="54"/>
      <c r="D46" s="54"/>
      <c r="E46" s="56"/>
      <c r="F46" s="71"/>
      <c r="G46" s="51"/>
    </row>
    <row r="47" spans="1:7" ht="12" customHeight="1" x14ac:dyDescent="0.2">
      <c r="A47" s="58" t="s">
        <v>68</v>
      </c>
      <c r="B47" s="53"/>
      <c r="C47" s="54"/>
      <c r="D47" s="54"/>
      <c r="E47" s="56"/>
      <c r="F47" s="71"/>
      <c r="G47" s="51"/>
    </row>
    <row r="48" spans="1:7" ht="12" customHeight="1" x14ac:dyDescent="0.2">
      <c r="A48" s="58" t="s">
        <v>69</v>
      </c>
      <c r="B48" s="53"/>
      <c r="C48" s="54"/>
      <c r="D48" s="54"/>
      <c r="E48" s="59"/>
      <c r="F48" s="71"/>
      <c r="G48" s="51"/>
    </row>
    <row r="49" spans="1:7" ht="12" customHeight="1" x14ac:dyDescent="0.2">
      <c r="A49" s="58" t="s">
        <v>70</v>
      </c>
      <c r="B49" s="53"/>
      <c r="C49" s="54"/>
      <c r="D49" s="54"/>
      <c r="E49" s="56"/>
      <c r="F49" s="71"/>
      <c r="G49" s="51"/>
    </row>
    <row r="50" spans="1:7" ht="12" customHeight="1" x14ac:dyDescent="0.2">
      <c r="A50" s="58" t="s">
        <v>71</v>
      </c>
      <c r="B50" s="53"/>
      <c r="C50" s="54"/>
      <c r="D50" s="54"/>
      <c r="E50" s="56"/>
      <c r="F50" s="71"/>
      <c r="G50" s="51"/>
    </row>
    <row r="51" spans="1:7" ht="12" customHeight="1" x14ac:dyDescent="0.2">
      <c r="A51" s="58" t="s">
        <v>72</v>
      </c>
      <c r="B51" s="53"/>
      <c r="C51" s="54"/>
      <c r="D51" s="54"/>
      <c r="E51" s="56"/>
      <c r="F51" s="71"/>
      <c r="G51" s="51"/>
    </row>
    <row r="52" spans="1:7" ht="12" customHeight="1" x14ac:dyDescent="0.2">
      <c r="A52" s="58" t="s">
        <v>73</v>
      </c>
      <c r="B52" s="53"/>
      <c r="C52" s="54"/>
      <c r="D52" s="54"/>
      <c r="E52" s="56"/>
      <c r="F52" s="71"/>
      <c r="G52" s="51"/>
    </row>
    <row r="53" spans="1:7" ht="12" customHeight="1" x14ac:dyDescent="0.2">
      <c r="A53" s="58" t="s">
        <v>74</v>
      </c>
      <c r="B53" s="60"/>
      <c r="C53" s="61"/>
      <c r="D53" s="61"/>
      <c r="E53" s="63"/>
      <c r="F53" s="69"/>
      <c r="G53" s="51"/>
    </row>
    <row r="54" spans="1:7" ht="12" customHeight="1" x14ac:dyDescent="0.2">
      <c r="A54" s="58" t="s">
        <v>75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76</v>
      </c>
      <c r="B55" s="53"/>
      <c r="C55" s="54"/>
      <c r="D55" s="54"/>
      <c r="E55" s="56"/>
      <c r="F55" s="71"/>
      <c r="G55" s="51"/>
    </row>
    <row r="56" spans="1:7" ht="12" customHeight="1" x14ac:dyDescent="0.2">
      <c r="A56" s="58" t="s">
        <v>77</v>
      </c>
      <c r="B56" s="53"/>
      <c r="C56" s="54"/>
      <c r="D56" s="54"/>
      <c r="E56" s="56"/>
      <c r="F56" s="71"/>
      <c r="G56" s="51"/>
    </row>
    <row r="57" spans="1:7" ht="12" customHeight="1" x14ac:dyDescent="0.2">
      <c r="A57" s="58" t="s">
        <v>78</v>
      </c>
      <c r="B57" s="53"/>
      <c r="C57" s="54"/>
      <c r="D57" s="54"/>
      <c r="E57" s="56"/>
      <c r="F57" s="71"/>
      <c r="G57" s="51"/>
    </row>
    <row r="58" spans="1:7" ht="12" customHeight="1" x14ac:dyDescent="0.2">
      <c r="A58" s="58" t="s">
        <v>79</v>
      </c>
      <c r="B58" s="53"/>
      <c r="C58" s="54"/>
      <c r="D58" s="54"/>
      <c r="E58" s="56"/>
      <c r="F58" s="71"/>
      <c r="G58" s="51"/>
    </row>
    <row r="59" spans="1:7" ht="12" customHeight="1" x14ac:dyDescent="0.2">
      <c r="A59" s="58" t="s">
        <v>80</v>
      </c>
      <c r="B59" s="53"/>
      <c r="C59" s="54"/>
      <c r="D59" s="54"/>
      <c r="E59" s="56"/>
      <c r="F59" s="71"/>
      <c r="G59" s="51"/>
    </row>
    <row r="60" spans="1:7" ht="12" customHeight="1" x14ac:dyDescent="0.2">
      <c r="A60" s="58" t="s">
        <v>81</v>
      </c>
      <c r="B60" s="53"/>
      <c r="C60" s="54"/>
      <c r="D60" s="54"/>
      <c r="E60" s="59"/>
      <c r="F60" s="71"/>
      <c r="G60" s="51"/>
    </row>
    <row r="61" spans="1:7" ht="12" customHeight="1" x14ac:dyDescent="0.2">
      <c r="A61" s="58" t="s">
        <v>82</v>
      </c>
      <c r="B61" s="53"/>
      <c r="C61" s="54"/>
      <c r="D61" s="54"/>
      <c r="E61" s="56"/>
      <c r="F61" s="71"/>
      <c r="G61" s="51"/>
    </row>
    <row r="62" spans="1:7" ht="12" customHeight="1" x14ac:dyDescent="0.2">
      <c r="A62" s="58" t="s">
        <v>83</v>
      </c>
      <c r="B62" s="53"/>
      <c r="C62" s="54"/>
      <c r="D62" s="54"/>
      <c r="E62" s="56"/>
      <c r="F62" s="71"/>
      <c r="G62" s="51"/>
    </row>
    <row r="63" spans="1:7" ht="12" customHeight="1" x14ac:dyDescent="0.2">
      <c r="A63" s="58" t="s">
        <v>84</v>
      </c>
      <c r="B63" s="53"/>
      <c r="C63" s="54"/>
      <c r="D63" s="54"/>
      <c r="E63" s="56"/>
      <c r="F63" s="71"/>
      <c r="G63" s="51"/>
    </row>
    <row r="64" spans="1:7" ht="12" customHeight="1" x14ac:dyDescent="0.2">
      <c r="A64" s="58" t="s">
        <v>85</v>
      </c>
      <c r="B64" s="53"/>
      <c r="C64" s="54"/>
      <c r="D64" s="54"/>
      <c r="E64" s="56"/>
      <c r="F64" s="71"/>
      <c r="G64" s="51"/>
    </row>
    <row r="65" spans="1:7" ht="13.5" customHeight="1" x14ac:dyDescent="0.2">
      <c r="A65" s="58" t="s">
        <v>86</v>
      </c>
      <c r="B65" s="60"/>
      <c r="C65" s="61"/>
      <c r="D65" s="61"/>
      <c r="E65" s="63"/>
      <c r="F65" s="69"/>
      <c r="G65" s="51"/>
    </row>
    <row r="66" spans="1:7" ht="12" customHeight="1" x14ac:dyDescent="0.2">
      <c r="A66" s="58" t="s">
        <v>87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88</v>
      </c>
      <c r="B67" s="53"/>
      <c r="C67" s="54"/>
      <c r="D67" s="54"/>
      <c r="E67" s="56"/>
      <c r="F67" s="71"/>
      <c r="G67" s="51"/>
    </row>
    <row r="68" spans="1:7" ht="12" customHeight="1" x14ac:dyDescent="0.2">
      <c r="A68" s="58" t="s">
        <v>89</v>
      </c>
      <c r="B68" s="53"/>
      <c r="C68" s="54"/>
      <c r="D68" s="54"/>
      <c r="E68" s="56"/>
      <c r="F68" s="71"/>
      <c r="G68" s="51"/>
    </row>
    <row r="69" spans="1:7" ht="12" customHeight="1" x14ac:dyDescent="0.2">
      <c r="A69" s="58" t="s">
        <v>90</v>
      </c>
      <c r="B69" s="53"/>
      <c r="C69" s="54"/>
      <c r="D69" s="54"/>
      <c r="E69" s="56"/>
      <c r="F69" s="71"/>
      <c r="G69" s="51"/>
    </row>
    <row r="70" spans="1:7" ht="12" customHeight="1" x14ac:dyDescent="0.2">
      <c r="A70" s="58" t="s">
        <v>91</v>
      </c>
      <c r="B70" s="53"/>
      <c r="C70" s="54"/>
      <c r="D70" s="54"/>
      <c r="E70" s="56"/>
      <c r="F70" s="71"/>
      <c r="G70" s="51"/>
    </row>
    <row r="71" spans="1:7" ht="12" customHeight="1" x14ac:dyDescent="0.2">
      <c r="A71" s="58" t="s">
        <v>92</v>
      </c>
      <c r="B71" s="53"/>
      <c r="C71" s="54"/>
      <c r="D71" s="54"/>
      <c r="E71" s="56"/>
      <c r="F71" s="71"/>
      <c r="G71" s="51"/>
    </row>
    <row r="72" spans="1:7" ht="12" customHeight="1" x14ac:dyDescent="0.2">
      <c r="A72" s="58" t="s">
        <v>93</v>
      </c>
      <c r="B72" s="53"/>
      <c r="C72" s="54"/>
      <c r="D72" s="54"/>
      <c r="E72" s="59"/>
      <c r="F72" s="71"/>
      <c r="G72" s="51"/>
    </row>
    <row r="73" spans="1:7" ht="12" customHeight="1" x14ac:dyDescent="0.2">
      <c r="A73" s="58" t="s">
        <v>94</v>
      </c>
      <c r="B73" s="53"/>
      <c r="C73" s="54"/>
      <c r="D73" s="54"/>
      <c r="E73" s="56"/>
      <c r="F73" s="71"/>
      <c r="G73" s="51"/>
    </row>
    <row r="74" spans="1:7" ht="12" customHeight="1" x14ac:dyDescent="0.2">
      <c r="A74" s="58" t="s">
        <v>95</v>
      </c>
      <c r="B74" s="53"/>
      <c r="C74" s="54"/>
      <c r="D74" s="54"/>
      <c r="E74" s="56"/>
      <c r="F74" s="71"/>
      <c r="G74" s="51"/>
    </row>
    <row r="75" spans="1:7" ht="12" customHeight="1" x14ac:dyDescent="0.2">
      <c r="A75" s="58" t="s">
        <v>96</v>
      </c>
      <c r="B75" s="53"/>
      <c r="C75" s="54"/>
      <c r="D75" s="54"/>
      <c r="E75" s="56"/>
      <c r="F75" s="71"/>
      <c r="G75" s="51"/>
    </row>
    <row r="76" spans="1:7" ht="12" customHeight="1" x14ac:dyDescent="0.2">
      <c r="A76" s="58" t="s">
        <v>97</v>
      </c>
      <c r="B76" s="53"/>
      <c r="C76" s="54"/>
      <c r="D76" s="54"/>
      <c r="E76" s="56"/>
      <c r="F76" s="71"/>
      <c r="G76" s="51"/>
    </row>
    <row r="77" spans="1:7" ht="13.5" customHeight="1" x14ac:dyDescent="0.2">
      <c r="A77" s="58" t="s">
        <v>98</v>
      </c>
      <c r="B77" s="60"/>
      <c r="C77" s="61"/>
      <c r="D77" s="61"/>
      <c r="E77" s="63"/>
      <c r="F77" s="69"/>
      <c r="G77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E7" sqref="E7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44271</v>
      </c>
      <c r="C2" s="9" t="s">
        <v>5</v>
      </c>
      <c r="D2" s="10">
        <v>44227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APT_ATFM_APT!A4</f>
        <v>Period: JAN-FEB</v>
      </c>
      <c r="B4" s="76"/>
      <c r="C4" s="76"/>
      <c r="D4" s="77"/>
      <c r="E4" s="77"/>
      <c r="F4" s="78"/>
    </row>
    <row r="5" spans="1:6" ht="12.75" customHeight="1" x14ac:dyDescent="0.2">
      <c r="A5" s="113"/>
      <c r="B5" s="114" t="s">
        <v>459</v>
      </c>
      <c r="C5" s="115"/>
      <c r="D5" s="116"/>
      <c r="F5" s="78"/>
    </row>
    <row r="6" spans="1:6" ht="12.75" customHeight="1" x14ac:dyDescent="0.2">
      <c r="A6" s="114" t="s">
        <v>99</v>
      </c>
      <c r="B6" s="113" t="s">
        <v>100</v>
      </c>
      <c r="C6" s="117" t="s">
        <v>13</v>
      </c>
      <c r="D6" s="118" t="s">
        <v>101</v>
      </c>
      <c r="E6" s="79" t="s">
        <v>102</v>
      </c>
      <c r="F6" s="78"/>
    </row>
    <row r="7" spans="1:6" ht="12.75" customHeight="1" x14ac:dyDescent="0.2">
      <c r="A7" s="113" t="s">
        <v>103</v>
      </c>
      <c r="B7" s="119">
        <v>6</v>
      </c>
      <c r="C7" s="120">
        <v>5890</v>
      </c>
      <c r="D7" s="121">
        <v>0</v>
      </c>
      <c r="E7" s="80">
        <f t="shared" ref="E6:E30" si="0">D7/C7</f>
        <v>0</v>
      </c>
      <c r="F7" s="78"/>
    </row>
    <row r="8" spans="1:6" ht="12.75" customHeight="1" x14ac:dyDescent="0.2">
      <c r="A8" s="122" t="s">
        <v>104</v>
      </c>
      <c r="B8" s="123">
        <v>1</v>
      </c>
      <c r="C8" s="124">
        <v>4838</v>
      </c>
      <c r="D8" s="125">
        <v>0</v>
      </c>
      <c r="E8" s="80">
        <f t="shared" si="0"/>
        <v>0</v>
      </c>
      <c r="F8" s="78"/>
    </row>
    <row r="9" spans="1:6" ht="12.75" customHeight="1" x14ac:dyDescent="0.2">
      <c r="A9" s="122" t="s">
        <v>105</v>
      </c>
      <c r="B9" s="123">
        <v>4</v>
      </c>
      <c r="C9" s="124">
        <v>2815</v>
      </c>
      <c r="D9" s="125">
        <v>0</v>
      </c>
      <c r="E9" s="80">
        <f t="shared" si="0"/>
        <v>0</v>
      </c>
      <c r="F9" s="78"/>
    </row>
    <row r="10" spans="1:6" ht="12.75" customHeight="1" x14ac:dyDescent="0.2">
      <c r="A10" s="122" t="s">
        <v>106</v>
      </c>
      <c r="B10" s="123">
        <v>1</v>
      </c>
      <c r="C10" s="124">
        <v>3471</v>
      </c>
      <c r="D10" s="125">
        <v>0</v>
      </c>
      <c r="E10" s="80">
        <f t="shared" si="0"/>
        <v>0</v>
      </c>
      <c r="F10" s="78"/>
    </row>
    <row r="11" spans="1:6" ht="12.75" customHeight="1" x14ac:dyDescent="0.2">
      <c r="A11" s="122" t="s">
        <v>107</v>
      </c>
      <c r="B11" s="123">
        <v>2</v>
      </c>
      <c r="C11" s="124">
        <v>1072</v>
      </c>
      <c r="D11" s="125">
        <v>0</v>
      </c>
      <c r="E11" s="80">
        <f t="shared" si="0"/>
        <v>0</v>
      </c>
      <c r="F11" s="78"/>
    </row>
    <row r="12" spans="1:6" ht="12.75" customHeight="1" x14ac:dyDescent="0.2">
      <c r="A12" s="122" t="s">
        <v>108</v>
      </c>
      <c r="B12" s="123">
        <v>1</v>
      </c>
      <c r="C12" s="124">
        <v>3518</v>
      </c>
      <c r="D12" s="125">
        <v>0</v>
      </c>
      <c r="E12" s="80">
        <f t="shared" si="0"/>
        <v>0</v>
      </c>
      <c r="F12" s="78"/>
    </row>
    <row r="13" spans="1:6" ht="12.75" customHeight="1" x14ac:dyDescent="0.2">
      <c r="A13" s="122" t="s">
        <v>109</v>
      </c>
      <c r="B13" s="123">
        <v>57</v>
      </c>
      <c r="C13" s="124">
        <v>56323</v>
      </c>
      <c r="D13" s="125">
        <v>2495</v>
      </c>
      <c r="E13" s="80">
        <f t="shared" si="0"/>
        <v>4.4298066509241341E-2</v>
      </c>
      <c r="F13" s="78"/>
    </row>
    <row r="14" spans="1:6" ht="12.75" customHeight="1" x14ac:dyDescent="0.2">
      <c r="A14" s="122" t="s">
        <v>110</v>
      </c>
      <c r="B14" s="123">
        <v>15</v>
      </c>
      <c r="C14" s="124">
        <v>38973</v>
      </c>
      <c r="D14" s="125">
        <v>3339</v>
      </c>
      <c r="E14" s="80">
        <f t="shared" si="0"/>
        <v>8.5674697867754598E-2</v>
      </c>
      <c r="F14" s="78"/>
    </row>
    <row r="15" spans="1:6" ht="12.75" customHeight="1" x14ac:dyDescent="0.2">
      <c r="A15" s="122" t="s">
        <v>111</v>
      </c>
      <c r="B15" s="123">
        <v>1</v>
      </c>
      <c r="C15" s="124">
        <v>5273</v>
      </c>
      <c r="D15" s="125">
        <v>14</v>
      </c>
      <c r="E15" s="80">
        <f t="shared" si="0"/>
        <v>2.6550350843921864E-3</v>
      </c>
      <c r="F15" s="78"/>
    </row>
    <row r="16" spans="1:6" ht="12.75" customHeight="1" x14ac:dyDescent="0.2">
      <c r="A16" s="122" t="s">
        <v>112</v>
      </c>
      <c r="B16" s="123">
        <v>1</v>
      </c>
      <c r="C16" s="124">
        <v>1686</v>
      </c>
      <c r="D16" s="125">
        <v>0</v>
      </c>
      <c r="E16" s="80">
        <f t="shared" si="0"/>
        <v>0</v>
      </c>
      <c r="F16" s="78"/>
    </row>
    <row r="17" spans="1:6" ht="12.75" customHeight="1" x14ac:dyDescent="0.2">
      <c r="A17" s="122" t="s">
        <v>113</v>
      </c>
      <c r="B17" s="123">
        <v>3</v>
      </c>
      <c r="C17" s="124">
        <v>4231</v>
      </c>
      <c r="D17" s="125">
        <v>0</v>
      </c>
      <c r="E17" s="80">
        <f t="shared" si="0"/>
        <v>0</v>
      </c>
      <c r="F17" s="78"/>
    </row>
    <row r="18" spans="1:6" ht="12.75" customHeight="1" x14ac:dyDescent="0.2">
      <c r="A18" s="122" t="s">
        <v>114</v>
      </c>
      <c r="B18" s="123">
        <v>5</v>
      </c>
      <c r="C18" s="124">
        <v>14446</v>
      </c>
      <c r="D18" s="125">
        <v>27</v>
      </c>
      <c r="E18" s="80">
        <f t="shared" si="0"/>
        <v>1.8690294891319397E-3</v>
      </c>
      <c r="F18" s="78"/>
    </row>
    <row r="19" spans="1:6" ht="12.75" customHeight="1" x14ac:dyDescent="0.2">
      <c r="A19" s="122" t="s">
        <v>115</v>
      </c>
      <c r="B19" s="123">
        <v>2</v>
      </c>
      <c r="C19" s="124">
        <v>1377</v>
      </c>
      <c r="D19" s="125">
        <v>0</v>
      </c>
      <c r="E19" s="80">
        <f t="shared" si="0"/>
        <v>0</v>
      </c>
      <c r="F19" s="78"/>
    </row>
    <row r="20" spans="1:6" ht="12.75" customHeight="1" x14ac:dyDescent="0.2">
      <c r="A20" s="122" t="s">
        <v>116</v>
      </c>
      <c r="B20" s="123">
        <v>1</v>
      </c>
      <c r="C20" s="124">
        <v>2404</v>
      </c>
      <c r="D20" s="125">
        <v>0</v>
      </c>
      <c r="E20" s="80">
        <f t="shared" si="0"/>
        <v>0</v>
      </c>
      <c r="F20" s="78"/>
    </row>
    <row r="21" spans="1:6" ht="12.75" customHeight="1" x14ac:dyDescent="0.2">
      <c r="A21" s="122" t="s">
        <v>117</v>
      </c>
      <c r="B21" s="123">
        <v>1</v>
      </c>
      <c r="C21" s="124">
        <v>1106</v>
      </c>
      <c r="D21" s="125">
        <v>0</v>
      </c>
      <c r="E21" s="80">
        <f t="shared" si="0"/>
        <v>0</v>
      </c>
      <c r="F21" s="78"/>
    </row>
    <row r="22" spans="1:6" ht="12.75" customHeight="1" x14ac:dyDescent="0.2">
      <c r="A22" s="122" t="s">
        <v>118</v>
      </c>
      <c r="B22" s="123">
        <v>4</v>
      </c>
      <c r="C22" s="124">
        <v>14240</v>
      </c>
      <c r="D22" s="125">
        <v>11594</v>
      </c>
      <c r="E22" s="80">
        <f t="shared" si="0"/>
        <v>0.81418539325842698</v>
      </c>
      <c r="F22" s="78"/>
    </row>
    <row r="23" spans="1:6" ht="12.75" customHeight="1" x14ac:dyDescent="0.2">
      <c r="A23" s="122" t="s">
        <v>119</v>
      </c>
      <c r="B23" s="123">
        <v>4</v>
      </c>
      <c r="C23" s="124">
        <v>15277</v>
      </c>
      <c r="D23" s="125">
        <v>252</v>
      </c>
      <c r="E23" s="80">
        <f t="shared" si="0"/>
        <v>1.6495385219611181E-2</v>
      </c>
      <c r="F23" s="78"/>
    </row>
    <row r="24" spans="1:6" ht="12.75" customHeight="1" x14ac:dyDescent="0.2">
      <c r="A24" s="122" t="s">
        <v>120</v>
      </c>
      <c r="B24" s="123">
        <v>14</v>
      </c>
      <c r="C24" s="124">
        <v>8301</v>
      </c>
      <c r="D24" s="125">
        <v>0</v>
      </c>
      <c r="E24" s="80">
        <f t="shared" si="0"/>
        <v>0</v>
      </c>
      <c r="F24" s="78"/>
    </row>
    <row r="25" spans="1:6" ht="12.75" customHeight="1" x14ac:dyDescent="0.2">
      <c r="A25" s="122" t="s">
        <v>121</v>
      </c>
      <c r="B25" s="123">
        <v>11</v>
      </c>
      <c r="C25" s="124">
        <v>8604</v>
      </c>
      <c r="D25" s="125">
        <v>719</v>
      </c>
      <c r="E25" s="80">
        <f t="shared" si="0"/>
        <v>8.3565783356578341E-2</v>
      </c>
      <c r="F25" s="78"/>
    </row>
    <row r="26" spans="1:6" ht="12.75" customHeight="1" x14ac:dyDescent="0.2">
      <c r="A26" s="122" t="s">
        <v>122</v>
      </c>
      <c r="B26" s="123">
        <v>2</v>
      </c>
      <c r="C26" s="124">
        <v>3341</v>
      </c>
      <c r="D26" s="125">
        <v>0</v>
      </c>
      <c r="E26" s="80">
        <f t="shared" si="0"/>
        <v>0</v>
      </c>
      <c r="F26" s="78"/>
    </row>
    <row r="27" spans="1:6" ht="12.75" customHeight="1" x14ac:dyDescent="0.2">
      <c r="A27" s="122" t="s">
        <v>123</v>
      </c>
      <c r="B27" s="123">
        <v>7</v>
      </c>
      <c r="C27" s="124">
        <v>25544</v>
      </c>
      <c r="D27" s="125">
        <v>22581</v>
      </c>
      <c r="E27" s="80">
        <f t="shared" si="0"/>
        <v>0.88400407140620108</v>
      </c>
      <c r="F27" s="78"/>
    </row>
    <row r="28" spans="1:6" ht="12.75" customHeight="1" x14ac:dyDescent="0.2">
      <c r="A28" s="122" t="s">
        <v>124</v>
      </c>
      <c r="B28" s="123">
        <v>1</v>
      </c>
      <c r="C28" s="124">
        <v>3955</v>
      </c>
      <c r="D28" s="125">
        <v>0</v>
      </c>
      <c r="E28" s="80">
        <f t="shared" si="0"/>
        <v>0</v>
      </c>
      <c r="F28" s="78"/>
    </row>
    <row r="29" spans="1:6" ht="12.75" customHeight="1" x14ac:dyDescent="0.2">
      <c r="A29" s="122" t="s">
        <v>125</v>
      </c>
      <c r="B29" s="123">
        <v>2</v>
      </c>
      <c r="C29" s="124">
        <v>8458</v>
      </c>
      <c r="D29" s="125">
        <v>75</v>
      </c>
      <c r="E29" s="80">
        <f t="shared" si="0"/>
        <v>8.8673445258926464E-3</v>
      </c>
      <c r="F29" s="78"/>
    </row>
    <row r="30" spans="1:6" ht="15" customHeight="1" x14ac:dyDescent="0.2">
      <c r="A30" s="126" t="s">
        <v>126</v>
      </c>
      <c r="B30" s="127">
        <v>10</v>
      </c>
      <c r="C30" s="128">
        <v>21111</v>
      </c>
      <c r="D30" s="129">
        <v>445</v>
      </c>
      <c r="E30" s="80">
        <f t="shared" si="0"/>
        <v>2.1079058310833215E-2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44271</v>
      </c>
      <c r="C2" s="9" t="s">
        <v>5</v>
      </c>
      <c r="D2" s="10">
        <v>44255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1" t="s">
        <v>9</v>
      </c>
      <c r="B4" s="82"/>
      <c r="C4" s="82"/>
      <c r="D4" s="82"/>
      <c r="E4" s="82"/>
      <c r="F4" s="82"/>
    </row>
    <row r="5" spans="1:6" ht="12.75" customHeight="1" x14ac:dyDescent="0.2">
      <c r="A5" s="79" t="s">
        <v>99</v>
      </c>
      <c r="B5" s="79" t="s">
        <v>127</v>
      </c>
      <c r="C5" s="79" t="s">
        <v>128</v>
      </c>
      <c r="D5" s="79" t="s">
        <v>102</v>
      </c>
      <c r="E5" s="79" t="s">
        <v>129</v>
      </c>
      <c r="F5" s="79" t="s">
        <v>130</v>
      </c>
    </row>
    <row r="6" spans="1:6" ht="12.75" customHeight="1" x14ac:dyDescent="0.2">
      <c r="A6" s="83" t="s">
        <v>109</v>
      </c>
      <c r="B6" s="84" t="s">
        <v>131</v>
      </c>
      <c r="C6" s="85" t="s">
        <v>132</v>
      </c>
      <c r="D6" s="80">
        <f t="shared" ref="D6:D21" si="0">F6/E6</f>
        <v>0</v>
      </c>
      <c r="E6" s="86">
        <v>190</v>
      </c>
      <c r="F6" s="86">
        <v>0</v>
      </c>
    </row>
    <row r="7" spans="1:6" ht="12.75" customHeight="1" x14ac:dyDescent="0.2">
      <c r="A7" s="85" t="s">
        <v>109</v>
      </c>
      <c r="B7" s="84" t="s">
        <v>133</v>
      </c>
      <c r="C7" s="84" t="s">
        <v>134</v>
      </c>
      <c r="D7" s="80">
        <f t="shared" si="0"/>
        <v>0</v>
      </c>
      <c r="E7" s="86">
        <v>665</v>
      </c>
      <c r="F7" s="86">
        <v>0</v>
      </c>
    </row>
    <row r="8" spans="1:6" ht="12.75" customHeight="1" x14ac:dyDescent="0.2">
      <c r="A8" s="85" t="s">
        <v>109</v>
      </c>
      <c r="B8" s="84" t="s">
        <v>135</v>
      </c>
      <c r="C8" s="84" t="s">
        <v>136</v>
      </c>
      <c r="D8" s="80">
        <f t="shared" si="0"/>
        <v>0</v>
      </c>
      <c r="E8" s="86">
        <v>65</v>
      </c>
      <c r="F8" s="86">
        <v>0</v>
      </c>
    </row>
    <row r="9" spans="1:6" ht="12.75" customHeight="1" x14ac:dyDescent="0.2">
      <c r="A9" s="85" t="s">
        <v>123</v>
      </c>
      <c r="B9" s="84" t="s">
        <v>137</v>
      </c>
      <c r="C9" s="84" t="s">
        <v>138</v>
      </c>
      <c r="D9" s="80">
        <f t="shared" si="0"/>
        <v>0</v>
      </c>
      <c r="E9" s="86">
        <v>979</v>
      </c>
      <c r="F9" s="86">
        <v>0</v>
      </c>
    </row>
    <row r="10" spans="1:6" ht="12.75" customHeight="1" x14ac:dyDescent="0.2">
      <c r="A10" s="85" t="s">
        <v>118</v>
      </c>
      <c r="B10" s="84" t="s">
        <v>139</v>
      </c>
      <c r="C10" s="84" t="s">
        <v>140</v>
      </c>
      <c r="D10" s="80">
        <f t="shared" si="0"/>
        <v>0.88409333536678358</v>
      </c>
      <c r="E10" s="86">
        <v>13114</v>
      </c>
      <c r="F10" s="86">
        <v>11594</v>
      </c>
    </row>
    <row r="11" spans="1:6" ht="12.75" customHeight="1" x14ac:dyDescent="0.2">
      <c r="A11" s="85" t="s">
        <v>109</v>
      </c>
      <c r="B11" s="84" t="s">
        <v>141</v>
      </c>
      <c r="C11" s="84" t="s">
        <v>142</v>
      </c>
      <c r="D11" s="80">
        <f t="shared" si="0"/>
        <v>0</v>
      </c>
      <c r="E11" s="86">
        <v>206</v>
      </c>
      <c r="F11" s="86">
        <v>0</v>
      </c>
    </row>
    <row r="12" spans="1:6" ht="12.75" customHeight="1" x14ac:dyDescent="0.2">
      <c r="A12" s="85" t="s">
        <v>111</v>
      </c>
      <c r="B12" s="84" t="s">
        <v>143</v>
      </c>
      <c r="C12" s="84" t="s">
        <v>144</v>
      </c>
      <c r="D12" s="80">
        <f t="shared" si="0"/>
        <v>2.6550350843921864E-3</v>
      </c>
      <c r="E12" s="86">
        <v>5273</v>
      </c>
      <c r="F12" s="86">
        <v>14</v>
      </c>
    </row>
    <row r="13" spans="1:6" ht="12.75" customHeight="1" x14ac:dyDescent="0.2">
      <c r="A13" s="85" t="s">
        <v>109</v>
      </c>
      <c r="B13" s="84" t="s">
        <v>145</v>
      </c>
      <c r="C13" s="84" t="s">
        <v>146</v>
      </c>
      <c r="D13" s="80">
        <f t="shared" si="0"/>
        <v>0</v>
      </c>
      <c r="E13" s="86">
        <v>504</v>
      </c>
      <c r="F13" s="86">
        <v>0</v>
      </c>
    </row>
    <row r="14" spans="1:6" ht="12.75" customHeight="1" x14ac:dyDescent="0.2">
      <c r="A14" s="85" t="s">
        <v>109</v>
      </c>
      <c r="B14" s="84" t="s">
        <v>147</v>
      </c>
      <c r="C14" s="84" t="s">
        <v>148</v>
      </c>
      <c r="D14" s="80">
        <f t="shared" si="0"/>
        <v>0.16782006920415224</v>
      </c>
      <c r="E14" s="86">
        <v>1734</v>
      </c>
      <c r="F14" s="86">
        <v>291</v>
      </c>
    </row>
    <row r="15" spans="1:6" ht="12.75" customHeight="1" x14ac:dyDescent="0.2">
      <c r="A15" s="85" t="s">
        <v>123</v>
      </c>
      <c r="B15" s="84" t="s">
        <v>149</v>
      </c>
      <c r="C15" s="84" t="s">
        <v>150</v>
      </c>
      <c r="D15" s="80">
        <f t="shared" si="0"/>
        <v>0</v>
      </c>
      <c r="E15" s="86">
        <v>4783</v>
      </c>
      <c r="F15" s="86">
        <v>0</v>
      </c>
    </row>
    <row r="16" spans="1:6" ht="12.75" customHeight="1" x14ac:dyDescent="0.2">
      <c r="A16" s="85" t="s">
        <v>109</v>
      </c>
      <c r="B16" s="84" t="s">
        <v>151</v>
      </c>
      <c r="C16" s="84" t="s">
        <v>152</v>
      </c>
      <c r="D16" s="80">
        <f t="shared" si="0"/>
        <v>0</v>
      </c>
      <c r="E16" s="86">
        <v>685</v>
      </c>
      <c r="F16" s="86">
        <v>0</v>
      </c>
    </row>
    <row r="17" spans="1:6" ht="12.75" customHeight="1" x14ac:dyDescent="0.2">
      <c r="A17" s="85" t="s">
        <v>109</v>
      </c>
      <c r="B17" s="84" t="s">
        <v>153</v>
      </c>
      <c r="C17" s="84" t="s">
        <v>154</v>
      </c>
      <c r="D17" s="80">
        <f t="shared" si="0"/>
        <v>0</v>
      </c>
      <c r="E17" s="86">
        <v>418</v>
      </c>
      <c r="F17" s="86">
        <v>0</v>
      </c>
    </row>
    <row r="18" spans="1:6" ht="12.75" customHeight="1" x14ac:dyDescent="0.2">
      <c r="A18" s="85" t="s">
        <v>114</v>
      </c>
      <c r="B18" s="84" t="s">
        <v>155</v>
      </c>
      <c r="C18" s="84" t="s">
        <v>156</v>
      </c>
      <c r="D18" s="80">
        <f t="shared" si="0"/>
        <v>0</v>
      </c>
      <c r="E18" s="86">
        <v>1273</v>
      </c>
      <c r="F18" s="86">
        <v>0</v>
      </c>
    </row>
    <row r="19" spans="1:6" ht="12.75" customHeight="1" x14ac:dyDescent="0.2">
      <c r="A19" s="85" t="s">
        <v>119</v>
      </c>
      <c r="B19" s="84" t="s">
        <v>157</v>
      </c>
      <c r="C19" s="84" t="s">
        <v>158</v>
      </c>
      <c r="D19" s="80">
        <f t="shared" si="0"/>
        <v>5.675675675675676E-2</v>
      </c>
      <c r="E19" s="86">
        <v>4440</v>
      </c>
      <c r="F19" s="86">
        <v>252</v>
      </c>
    </row>
    <row r="20" spans="1:6" ht="12.75" customHeight="1" x14ac:dyDescent="0.2">
      <c r="A20" s="85" t="s">
        <v>109</v>
      </c>
      <c r="B20" s="84" t="s">
        <v>159</v>
      </c>
      <c r="C20" s="84" t="s">
        <v>160</v>
      </c>
      <c r="D20" s="80">
        <f t="shared" si="0"/>
        <v>0</v>
      </c>
      <c r="E20" s="86">
        <v>133</v>
      </c>
      <c r="F20" s="86">
        <v>0</v>
      </c>
    </row>
    <row r="21" spans="1:6" ht="12.75" customHeight="1" x14ac:dyDescent="0.2">
      <c r="A21" s="85" t="s">
        <v>110</v>
      </c>
      <c r="B21" s="84" t="s">
        <v>161</v>
      </c>
      <c r="C21" s="84" t="s">
        <v>162</v>
      </c>
      <c r="D21" s="80">
        <f t="shared" si="0"/>
        <v>0</v>
      </c>
      <c r="E21" s="86">
        <v>3472</v>
      </c>
      <c r="F21" s="86">
        <v>0</v>
      </c>
    </row>
    <row r="22" spans="1:6" ht="12.75" customHeight="1" x14ac:dyDescent="0.2">
      <c r="A22" s="85" t="s">
        <v>110</v>
      </c>
      <c r="B22" s="84" t="s">
        <v>163</v>
      </c>
      <c r="C22" s="84" t="s">
        <v>164</v>
      </c>
      <c r="D22" s="80"/>
      <c r="E22" s="86"/>
      <c r="F22" s="86"/>
    </row>
    <row r="23" spans="1:6" ht="12.75" customHeight="1" x14ac:dyDescent="0.2">
      <c r="A23" s="85" t="s">
        <v>109</v>
      </c>
      <c r="B23" s="84" t="s">
        <v>165</v>
      </c>
      <c r="C23" s="84" t="s">
        <v>166</v>
      </c>
      <c r="D23" s="80">
        <f t="shared" ref="D23:D81" si="1">F23/E23</f>
        <v>0</v>
      </c>
      <c r="E23" s="86">
        <v>436</v>
      </c>
      <c r="F23" s="86">
        <v>0</v>
      </c>
    </row>
    <row r="24" spans="1:6" ht="12.75" customHeight="1" x14ac:dyDescent="0.2">
      <c r="A24" s="85" t="s">
        <v>109</v>
      </c>
      <c r="B24" s="84" t="s">
        <v>167</v>
      </c>
      <c r="C24" s="84" t="s">
        <v>168</v>
      </c>
      <c r="D24" s="80">
        <f t="shared" si="1"/>
        <v>0</v>
      </c>
      <c r="E24" s="86">
        <v>428</v>
      </c>
      <c r="F24" s="86">
        <v>0</v>
      </c>
    </row>
    <row r="25" spans="1:6" ht="12.75" customHeight="1" x14ac:dyDescent="0.2">
      <c r="A25" s="85" t="s">
        <v>126</v>
      </c>
      <c r="B25" s="84" t="s">
        <v>169</v>
      </c>
      <c r="C25" s="84" t="s">
        <v>170</v>
      </c>
      <c r="D25" s="80">
        <f t="shared" si="1"/>
        <v>0</v>
      </c>
      <c r="E25" s="86">
        <v>583</v>
      </c>
      <c r="F25" s="86">
        <v>0</v>
      </c>
    </row>
    <row r="26" spans="1:6" ht="12.75" customHeight="1" x14ac:dyDescent="0.2">
      <c r="A26" s="85" t="s">
        <v>126</v>
      </c>
      <c r="B26" s="84" t="s">
        <v>171</v>
      </c>
      <c r="C26" s="84" t="s">
        <v>172</v>
      </c>
      <c r="D26" s="80">
        <f t="shared" si="1"/>
        <v>0</v>
      </c>
      <c r="E26" s="86">
        <v>1148</v>
      </c>
      <c r="F26" s="86">
        <v>0</v>
      </c>
    </row>
    <row r="27" spans="1:6" ht="12.75" customHeight="1" x14ac:dyDescent="0.2">
      <c r="A27" s="85" t="s">
        <v>109</v>
      </c>
      <c r="B27" s="84" t="s">
        <v>173</v>
      </c>
      <c r="C27" s="84" t="s">
        <v>174</v>
      </c>
      <c r="D27" s="80">
        <f t="shared" si="1"/>
        <v>7.3571024335031127E-3</v>
      </c>
      <c r="E27" s="86">
        <v>1767</v>
      </c>
      <c r="F27" s="86">
        <v>13</v>
      </c>
    </row>
    <row r="28" spans="1:6" ht="12.75" customHeight="1" x14ac:dyDescent="0.2">
      <c r="A28" s="85" t="s">
        <v>110</v>
      </c>
      <c r="B28" s="84" t="s">
        <v>175</v>
      </c>
      <c r="C28" s="84" t="s">
        <v>176</v>
      </c>
      <c r="D28" s="80">
        <f t="shared" si="1"/>
        <v>0</v>
      </c>
      <c r="E28" s="86">
        <v>598</v>
      </c>
      <c r="F28" s="86">
        <v>0</v>
      </c>
    </row>
    <row r="29" spans="1:6" ht="12.75" customHeight="1" x14ac:dyDescent="0.2">
      <c r="A29" s="85" t="s">
        <v>109</v>
      </c>
      <c r="B29" s="84" t="s">
        <v>177</v>
      </c>
      <c r="C29" s="84" t="s">
        <v>178</v>
      </c>
      <c r="D29" s="80">
        <f t="shared" si="1"/>
        <v>0</v>
      </c>
      <c r="E29" s="86">
        <v>771</v>
      </c>
      <c r="F29" s="86">
        <v>0</v>
      </c>
    </row>
    <row r="30" spans="1:6" ht="12.75" customHeight="1" x14ac:dyDescent="0.2">
      <c r="A30" s="85" t="s">
        <v>109</v>
      </c>
      <c r="B30" s="84" t="s">
        <v>179</v>
      </c>
      <c r="C30" s="84" t="s">
        <v>180</v>
      </c>
      <c r="D30" s="80">
        <f t="shared" si="1"/>
        <v>0</v>
      </c>
      <c r="E30" s="86">
        <v>191</v>
      </c>
      <c r="F30" s="86">
        <v>0</v>
      </c>
    </row>
    <row r="31" spans="1:6" ht="12.75" customHeight="1" x14ac:dyDescent="0.2">
      <c r="A31" s="85" t="s">
        <v>105</v>
      </c>
      <c r="B31" s="84" t="s">
        <v>181</v>
      </c>
      <c r="C31" s="84" t="s">
        <v>182</v>
      </c>
      <c r="D31" s="80">
        <f t="shared" si="1"/>
        <v>0</v>
      </c>
      <c r="E31" s="86">
        <v>325</v>
      </c>
      <c r="F31" s="86">
        <v>0</v>
      </c>
    </row>
    <row r="32" spans="1:6" ht="12.75" customHeight="1" x14ac:dyDescent="0.2">
      <c r="A32" s="85" t="s">
        <v>104</v>
      </c>
      <c r="B32" s="84" t="s">
        <v>183</v>
      </c>
      <c r="C32" s="84" t="s">
        <v>184</v>
      </c>
      <c r="D32" s="80">
        <f t="shared" si="1"/>
        <v>0</v>
      </c>
      <c r="E32" s="86">
        <v>4838</v>
      </c>
      <c r="F32" s="86">
        <v>0</v>
      </c>
    </row>
    <row r="33" spans="1:6" ht="12.75" customHeight="1" x14ac:dyDescent="0.2">
      <c r="A33" s="85" t="s">
        <v>122</v>
      </c>
      <c r="B33" s="84" t="s">
        <v>185</v>
      </c>
      <c r="C33" s="84" t="s">
        <v>186</v>
      </c>
      <c r="D33" s="80">
        <f t="shared" si="1"/>
        <v>0</v>
      </c>
      <c r="E33" s="86">
        <v>378</v>
      </c>
      <c r="F33" s="86">
        <v>0</v>
      </c>
    </row>
    <row r="34" spans="1:6" ht="12.75" customHeight="1" x14ac:dyDescent="0.2">
      <c r="A34" s="85" t="s">
        <v>122</v>
      </c>
      <c r="B34" s="84" t="s">
        <v>187</v>
      </c>
      <c r="C34" s="84" t="s">
        <v>188</v>
      </c>
      <c r="D34" s="80">
        <f t="shared" si="1"/>
        <v>0</v>
      </c>
      <c r="E34" s="86">
        <v>2963</v>
      </c>
      <c r="F34" s="86">
        <v>0</v>
      </c>
    </row>
    <row r="35" spans="1:6" ht="12.75" customHeight="1" x14ac:dyDescent="0.2">
      <c r="A35" s="85" t="s">
        <v>112</v>
      </c>
      <c r="B35" s="84" t="s">
        <v>189</v>
      </c>
      <c r="C35" s="84" t="s">
        <v>190</v>
      </c>
      <c r="D35" s="80">
        <f t="shared" si="1"/>
        <v>0</v>
      </c>
      <c r="E35" s="86">
        <v>1686</v>
      </c>
      <c r="F35" s="86">
        <v>0</v>
      </c>
    </row>
    <row r="36" spans="1:6" ht="12.75" customHeight="1" x14ac:dyDescent="0.2">
      <c r="A36" s="85" t="s">
        <v>120</v>
      </c>
      <c r="B36" s="84" t="s">
        <v>191</v>
      </c>
      <c r="C36" s="84" t="s">
        <v>192</v>
      </c>
      <c r="D36" s="80">
        <f t="shared" si="1"/>
        <v>0</v>
      </c>
      <c r="E36" s="86">
        <v>54</v>
      </c>
      <c r="F36" s="86">
        <v>0</v>
      </c>
    </row>
    <row r="37" spans="1:6" ht="12.75" customHeight="1" x14ac:dyDescent="0.2">
      <c r="A37" s="85" t="s">
        <v>109</v>
      </c>
      <c r="B37" s="84" t="s">
        <v>193</v>
      </c>
      <c r="C37" s="84" t="s">
        <v>194</v>
      </c>
      <c r="D37" s="80">
        <f t="shared" si="1"/>
        <v>0</v>
      </c>
      <c r="E37" s="86">
        <v>239</v>
      </c>
      <c r="F37" s="86">
        <v>0</v>
      </c>
    </row>
    <row r="38" spans="1:6" ht="12.75" customHeight="1" x14ac:dyDescent="0.2">
      <c r="A38" s="85" t="s">
        <v>109</v>
      </c>
      <c r="B38" s="84" t="s">
        <v>195</v>
      </c>
      <c r="C38" s="84" t="s">
        <v>196</v>
      </c>
      <c r="D38" s="80">
        <f t="shared" si="1"/>
        <v>0</v>
      </c>
      <c r="E38" s="86">
        <v>302</v>
      </c>
      <c r="F38" s="86">
        <v>0</v>
      </c>
    </row>
    <row r="39" spans="1:6" ht="12.75" customHeight="1" x14ac:dyDescent="0.2">
      <c r="A39" s="85" t="s">
        <v>109</v>
      </c>
      <c r="B39" s="84" t="s">
        <v>197</v>
      </c>
      <c r="C39" s="84" t="s">
        <v>198</v>
      </c>
      <c r="D39" s="80">
        <f t="shared" si="1"/>
        <v>0</v>
      </c>
      <c r="E39" s="86">
        <v>452</v>
      </c>
      <c r="F39" s="86">
        <v>0</v>
      </c>
    </row>
    <row r="40" spans="1:6" ht="12.75" customHeight="1" x14ac:dyDescent="0.2">
      <c r="A40" s="85" t="s">
        <v>109</v>
      </c>
      <c r="B40" s="84" t="s">
        <v>199</v>
      </c>
      <c r="C40" s="84" t="s">
        <v>200</v>
      </c>
      <c r="D40" s="80">
        <f t="shared" si="1"/>
        <v>0</v>
      </c>
      <c r="E40" s="86">
        <v>228</v>
      </c>
      <c r="F40" s="86">
        <v>0</v>
      </c>
    </row>
    <row r="41" spans="1:6" ht="12.75" customHeight="1" x14ac:dyDescent="0.2">
      <c r="A41" s="85" t="s">
        <v>121</v>
      </c>
      <c r="B41" s="84" t="s">
        <v>201</v>
      </c>
      <c r="C41" s="84" t="s">
        <v>202</v>
      </c>
      <c r="D41" s="80">
        <f t="shared" si="1"/>
        <v>0</v>
      </c>
      <c r="E41" s="86">
        <v>223</v>
      </c>
      <c r="F41" s="86">
        <v>0</v>
      </c>
    </row>
    <row r="42" spans="1:6" ht="12.75" customHeight="1" x14ac:dyDescent="0.2">
      <c r="A42" s="85" t="s">
        <v>109</v>
      </c>
      <c r="B42" s="84" t="s">
        <v>203</v>
      </c>
      <c r="C42" s="84" t="s">
        <v>204</v>
      </c>
      <c r="D42" s="80">
        <f t="shared" si="1"/>
        <v>1.0238907849829351</v>
      </c>
      <c r="E42" s="86">
        <v>293</v>
      </c>
      <c r="F42" s="86">
        <v>300</v>
      </c>
    </row>
    <row r="43" spans="1:6" ht="12.75" customHeight="1" x14ac:dyDescent="0.2">
      <c r="A43" s="85" t="s">
        <v>109</v>
      </c>
      <c r="B43" s="84" t="s">
        <v>205</v>
      </c>
      <c r="C43" s="84" t="s">
        <v>206</v>
      </c>
      <c r="D43" s="80">
        <f t="shared" si="1"/>
        <v>0</v>
      </c>
      <c r="E43" s="86">
        <v>340</v>
      </c>
      <c r="F43" s="86">
        <v>0</v>
      </c>
    </row>
    <row r="44" spans="1:6" ht="12.75" customHeight="1" x14ac:dyDescent="0.2">
      <c r="A44" s="85" t="s">
        <v>109</v>
      </c>
      <c r="B44" s="84" t="s">
        <v>207</v>
      </c>
      <c r="C44" s="84" t="s">
        <v>208</v>
      </c>
      <c r="D44" s="80">
        <f t="shared" si="1"/>
        <v>0</v>
      </c>
      <c r="E44" s="86">
        <v>200</v>
      </c>
      <c r="F44" s="86">
        <v>0</v>
      </c>
    </row>
    <row r="45" spans="1:6" ht="12.75" customHeight="1" x14ac:dyDescent="0.2">
      <c r="A45" s="85" t="s">
        <v>109</v>
      </c>
      <c r="B45" s="84" t="s">
        <v>209</v>
      </c>
      <c r="C45" s="84" t="s">
        <v>210</v>
      </c>
      <c r="D45" s="80">
        <f t="shared" si="1"/>
        <v>0</v>
      </c>
      <c r="E45" s="86">
        <v>455</v>
      </c>
      <c r="F45" s="86">
        <v>0</v>
      </c>
    </row>
    <row r="46" spans="1:6" ht="12.75" customHeight="1" x14ac:dyDescent="0.2">
      <c r="A46" s="85" t="s">
        <v>110</v>
      </c>
      <c r="B46" s="84" t="s">
        <v>211</v>
      </c>
      <c r="C46" s="84" t="s">
        <v>212</v>
      </c>
      <c r="D46" s="80">
        <f t="shared" si="1"/>
        <v>8.5498556517876967E-2</v>
      </c>
      <c r="E46" s="86">
        <v>4503</v>
      </c>
      <c r="F46" s="86">
        <v>385</v>
      </c>
    </row>
    <row r="47" spans="1:6" ht="12.75" customHeight="1" x14ac:dyDescent="0.2">
      <c r="A47" s="85" t="s">
        <v>106</v>
      </c>
      <c r="B47" s="84" t="s">
        <v>213</v>
      </c>
      <c r="C47" s="84" t="s">
        <v>214</v>
      </c>
      <c r="D47" s="80">
        <f t="shared" si="1"/>
        <v>0</v>
      </c>
      <c r="E47" s="86">
        <v>3471</v>
      </c>
      <c r="F47" s="86">
        <v>0</v>
      </c>
    </row>
    <row r="48" spans="1:6" ht="12.75" customHeight="1" x14ac:dyDescent="0.2">
      <c r="A48" s="85" t="s">
        <v>113</v>
      </c>
      <c r="B48" s="84" t="s">
        <v>215</v>
      </c>
      <c r="C48" s="84" t="s">
        <v>216</v>
      </c>
      <c r="D48" s="80">
        <f t="shared" si="1"/>
        <v>0</v>
      </c>
      <c r="E48" s="86">
        <v>516</v>
      </c>
      <c r="F48" s="86">
        <v>0</v>
      </c>
    </row>
    <row r="49" spans="1:6" ht="12.75" customHeight="1" x14ac:dyDescent="0.2">
      <c r="A49" s="85" t="s">
        <v>109</v>
      </c>
      <c r="B49" s="84" t="s">
        <v>217</v>
      </c>
      <c r="C49" s="84" t="s">
        <v>218</v>
      </c>
      <c r="D49" s="80">
        <f t="shared" si="1"/>
        <v>0</v>
      </c>
      <c r="E49" s="86">
        <v>101</v>
      </c>
      <c r="F49" s="86">
        <v>0</v>
      </c>
    </row>
    <row r="50" spans="1:6" ht="12.75" customHeight="1" x14ac:dyDescent="0.2">
      <c r="A50" s="85" t="s">
        <v>109</v>
      </c>
      <c r="B50" s="84" t="s">
        <v>219</v>
      </c>
      <c r="C50" s="84" t="s">
        <v>220</v>
      </c>
      <c r="D50" s="80">
        <f t="shared" si="1"/>
        <v>0</v>
      </c>
      <c r="E50" s="86">
        <v>107</v>
      </c>
      <c r="F50" s="86">
        <v>0</v>
      </c>
    </row>
    <row r="51" spans="1:6" ht="12.75" customHeight="1" x14ac:dyDescent="0.2">
      <c r="A51" s="85" t="s">
        <v>109</v>
      </c>
      <c r="B51" s="84" t="s">
        <v>221</v>
      </c>
      <c r="C51" s="84" t="s">
        <v>222</v>
      </c>
      <c r="D51" s="80">
        <f t="shared" si="1"/>
        <v>0</v>
      </c>
      <c r="E51" s="86">
        <v>180</v>
      </c>
      <c r="F51" s="86">
        <v>0</v>
      </c>
    </row>
    <row r="52" spans="1:6" ht="12.75" customHeight="1" x14ac:dyDescent="0.2">
      <c r="A52" s="85" t="s">
        <v>110</v>
      </c>
      <c r="B52" s="84" t="s">
        <v>223</v>
      </c>
      <c r="C52" s="84" t="s">
        <v>224</v>
      </c>
      <c r="D52" s="80">
        <f t="shared" si="1"/>
        <v>0</v>
      </c>
      <c r="E52" s="86">
        <v>209</v>
      </c>
      <c r="F52" s="86">
        <v>0</v>
      </c>
    </row>
    <row r="53" spans="1:6" ht="12.75" customHeight="1" x14ac:dyDescent="0.2">
      <c r="A53" s="85" t="s">
        <v>113</v>
      </c>
      <c r="B53" s="84" t="s">
        <v>225</v>
      </c>
      <c r="C53" s="84" t="s">
        <v>226</v>
      </c>
      <c r="D53" s="80">
        <f t="shared" si="1"/>
        <v>0</v>
      </c>
      <c r="E53" s="86">
        <v>3288</v>
      </c>
      <c r="F53" s="86">
        <v>0</v>
      </c>
    </row>
    <row r="54" spans="1:6" ht="12.75" customHeight="1" x14ac:dyDescent="0.2">
      <c r="A54" s="85" t="s">
        <v>110</v>
      </c>
      <c r="B54" s="84" t="s">
        <v>227</v>
      </c>
      <c r="C54" s="84" t="s">
        <v>228</v>
      </c>
      <c r="D54" s="80">
        <f t="shared" si="1"/>
        <v>0</v>
      </c>
      <c r="E54" s="86">
        <v>2320</v>
      </c>
      <c r="F54" s="86">
        <v>0</v>
      </c>
    </row>
    <row r="55" spans="1:6" ht="12.75" customHeight="1" x14ac:dyDescent="0.2">
      <c r="A55" s="85" t="s">
        <v>126</v>
      </c>
      <c r="B55" s="84" t="s">
        <v>229</v>
      </c>
      <c r="C55" s="84" t="s">
        <v>230</v>
      </c>
      <c r="D55" s="80">
        <f t="shared" si="1"/>
        <v>0</v>
      </c>
      <c r="E55" s="86">
        <v>1224</v>
      </c>
      <c r="F55" s="86">
        <v>0</v>
      </c>
    </row>
    <row r="56" spans="1:6" ht="12.75" customHeight="1" x14ac:dyDescent="0.2">
      <c r="A56" s="85" t="s">
        <v>110</v>
      </c>
      <c r="B56" s="84" t="s">
        <v>231</v>
      </c>
      <c r="C56" s="84" t="s">
        <v>232</v>
      </c>
      <c r="D56" s="80">
        <f t="shared" si="1"/>
        <v>0</v>
      </c>
      <c r="E56" s="86">
        <v>195</v>
      </c>
      <c r="F56" s="86">
        <v>0</v>
      </c>
    </row>
    <row r="57" spans="1:6" ht="12.75" customHeight="1" x14ac:dyDescent="0.2">
      <c r="A57" s="85" t="s">
        <v>121</v>
      </c>
      <c r="B57" s="84" t="s">
        <v>233</v>
      </c>
      <c r="C57" s="84" t="s">
        <v>234</v>
      </c>
      <c r="D57" s="80">
        <f t="shared" si="1"/>
        <v>0</v>
      </c>
      <c r="E57" s="86">
        <v>493</v>
      </c>
      <c r="F57" s="86">
        <v>0</v>
      </c>
    </row>
    <row r="58" spans="1:6" ht="12.75" customHeight="1" x14ac:dyDescent="0.2">
      <c r="A58" s="85" t="s">
        <v>109</v>
      </c>
      <c r="B58" s="84" t="s">
        <v>235</v>
      </c>
      <c r="C58" s="84" t="s">
        <v>236</v>
      </c>
      <c r="D58" s="80">
        <f t="shared" si="1"/>
        <v>0</v>
      </c>
      <c r="E58" s="86">
        <v>302</v>
      </c>
      <c r="F58" s="86">
        <v>0</v>
      </c>
    </row>
    <row r="59" spans="1:6" ht="12.75" customHeight="1" x14ac:dyDescent="0.2">
      <c r="A59" s="85" t="s">
        <v>121</v>
      </c>
      <c r="B59" s="84" t="s">
        <v>237</v>
      </c>
      <c r="C59" s="84" t="s">
        <v>238</v>
      </c>
      <c r="D59" s="80">
        <f t="shared" si="1"/>
        <v>0</v>
      </c>
      <c r="E59" s="86">
        <v>54</v>
      </c>
      <c r="F59" s="86">
        <v>0</v>
      </c>
    </row>
    <row r="60" spans="1:6" ht="12.75" customHeight="1" x14ac:dyDescent="0.2">
      <c r="A60" s="85" t="s">
        <v>110</v>
      </c>
      <c r="B60" s="84" t="s">
        <v>239</v>
      </c>
      <c r="C60" s="84" t="s">
        <v>240</v>
      </c>
      <c r="D60" s="80">
        <f t="shared" si="1"/>
        <v>0</v>
      </c>
      <c r="E60" s="86">
        <v>12159</v>
      </c>
      <c r="F60" s="86">
        <v>0</v>
      </c>
    </row>
    <row r="61" spans="1:6" ht="12.75" customHeight="1" x14ac:dyDescent="0.2">
      <c r="A61" s="85" t="s">
        <v>120</v>
      </c>
      <c r="B61" s="84" t="s">
        <v>241</v>
      </c>
      <c r="C61" s="84" t="s">
        <v>242</v>
      </c>
      <c r="D61" s="80">
        <f t="shared" si="1"/>
        <v>0</v>
      </c>
      <c r="E61" s="86">
        <v>902</v>
      </c>
      <c r="F61" s="86">
        <v>0</v>
      </c>
    </row>
    <row r="62" spans="1:6" ht="12.75" customHeight="1" x14ac:dyDescent="0.2">
      <c r="A62" s="85" t="s">
        <v>125</v>
      </c>
      <c r="B62" s="84" t="s">
        <v>243</v>
      </c>
      <c r="C62" s="84" t="s">
        <v>244</v>
      </c>
      <c r="D62" s="80">
        <f t="shared" si="1"/>
        <v>0</v>
      </c>
      <c r="E62" s="86">
        <v>3795</v>
      </c>
      <c r="F62" s="86">
        <v>0</v>
      </c>
    </row>
    <row r="63" spans="1:6" ht="12.75" customHeight="1" x14ac:dyDescent="0.2">
      <c r="A63" s="85" t="s">
        <v>126</v>
      </c>
      <c r="B63" s="84" t="s">
        <v>245</v>
      </c>
      <c r="C63" s="84" t="s">
        <v>246</v>
      </c>
      <c r="D63" s="80">
        <f t="shared" si="1"/>
        <v>0</v>
      </c>
      <c r="E63" s="86">
        <v>920</v>
      </c>
      <c r="F63" s="86">
        <v>0</v>
      </c>
    </row>
    <row r="64" spans="1:6" ht="12.75" customHeight="1" x14ac:dyDescent="0.2">
      <c r="A64" s="85" t="s">
        <v>123</v>
      </c>
      <c r="B64" s="84" t="s">
        <v>247</v>
      </c>
      <c r="C64" s="84" t="s">
        <v>248</v>
      </c>
      <c r="D64" s="80">
        <f t="shared" si="1"/>
        <v>0</v>
      </c>
      <c r="E64" s="86">
        <v>3617</v>
      </c>
      <c r="F64" s="86">
        <v>0</v>
      </c>
    </row>
    <row r="65" spans="1:6" ht="12.75" customHeight="1" x14ac:dyDescent="0.2">
      <c r="A65" s="85" t="s">
        <v>103</v>
      </c>
      <c r="B65" s="84" t="s">
        <v>249</v>
      </c>
      <c r="C65" s="84" t="s">
        <v>250</v>
      </c>
      <c r="D65" s="80">
        <f t="shared" si="1"/>
        <v>0</v>
      </c>
      <c r="E65" s="86">
        <v>477</v>
      </c>
      <c r="F65" s="86">
        <v>0</v>
      </c>
    </row>
    <row r="66" spans="1:6" ht="12.75" customHeight="1" x14ac:dyDescent="0.2">
      <c r="A66" s="85" t="s">
        <v>109</v>
      </c>
      <c r="B66" s="84" t="s">
        <v>251</v>
      </c>
      <c r="C66" s="84" t="s">
        <v>252</v>
      </c>
      <c r="D66" s="80">
        <f t="shared" si="1"/>
        <v>0</v>
      </c>
      <c r="E66" s="86">
        <v>352</v>
      </c>
      <c r="F66" s="86">
        <v>0</v>
      </c>
    </row>
    <row r="67" spans="1:6" ht="12.75" customHeight="1" x14ac:dyDescent="0.2">
      <c r="A67" s="85" t="s">
        <v>118</v>
      </c>
      <c r="B67" s="84" t="s">
        <v>253</v>
      </c>
      <c r="C67" s="84" t="s">
        <v>254</v>
      </c>
      <c r="D67" s="80">
        <f t="shared" si="1"/>
        <v>0</v>
      </c>
      <c r="E67" s="86">
        <v>173</v>
      </c>
      <c r="F67" s="86">
        <v>0</v>
      </c>
    </row>
    <row r="68" spans="1:6" ht="12.75" customHeight="1" x14ac:dyDescent="0.2">
      <c r="A68" s="85" t="s">
        <v>110</v>
      </c>
      <c r="B68" s="84" t="s">
        <v>255</v>
      </c>
      <c r="C68" s="84" t="s">
        <v>256</v>
      </c>
      <c r="D68" s="80">
        <f t="shared" si="1"/>
        <v>0</v>
      </c>
      <c r="E68" s="86">
        <v>2099</v>
      </c>
      <c r="F68" s="86">
        <v>0</v>
      </c>
    </row>
    <row r="69" spans="1:6" ht="12.75" customHeight="1" x14ac:dyDescent="0.2">
      <c r="A69" s="85" t="s">
        <v>110</v>
      </c>
      <c r="B69" s="84" t="s">
        <v>257</v>
      </c>
      <c r="C69" s="84" t="s">
        <v>258</v>
      </c>
      <c r="D69" s="80">
        <f t="shared" si="1"/>
        <v>0</v>
      </c>
      <c r="E69" s="86">
        <v>1054</v>
      </c>
      <c r="F69" s="86">
        <v>0</v>
      </c>
    </row>
    <row r="70" spans="1:6" ht="12.75" customHeight="1" x14ac:dyDescent="0.2">
      <c r="A70" s="85" t="s">
        <v>108</v>
      </c>
      <c r="B70" s="84" t="s">
        <v>259</v>
      </c>
      <c r="C70" s="84" t="s">
        <v>260</v>
      </c>
      <c r="D70" s="80">
        <f t="shared" si="1"/>
        <v>0</v>
      </c>
      <c r="E70" s="86">
        <v>3518</v>
      </c>
      <c r="F70" s="86">
        <v>0</v>
      </c>
    </row>
    <row r="71" spans="1:6" ht="12.75" customHeight="1" x14ac:dyDescent="0.2">
      <c r="A71" s="85" t="s">
        <v>121</v>
      </c>
      <c r="B71" s="84" t="s">
        <v>261</v>
      </c>
      <c r="C71" s="84" t="s">
        <v>262</v>
      </c>
      <c r="D71" s="80">
        <f t="shared" si="1"/>
        <v>0</v>
      </c>
      <c r="E71" s="86">
        <v>229</v>
      </c>
      <c r="F71" s="86">
        <v>0</v>
      </c>
    </row>
    <row r="72" spans="1:6" ht="12.75" customHeight="1" x14ac:dyDescent="0.2">
      <c r="A72" s="85" t="s">
        <v>109</v>
      </c>
      <c r="B72" s="84" t="s">
        <v>263</v>
      </c>
      <c r="C72" s="84" t="s">
        <v>264</v>
      </c>
      <c r="D72" s="80">
        <f t="shared" si="1"/>
        <v>3.9748953974895397E-2</v>
      </c>
      <c r="E72" s="86">
        <v>478</v>
      </c>
      <c r="F72" s="86">
        <v>19</v>
      </c>
    </row>
    <row r="73" spans="1:6" ht="12.75" customHeight="1" x14ac:dyDescent="0.2">
      <c r="A73" s="85" t="s">
        <v>123</v>
      </c>
      <c r="B73" s="84" t="s">
        <v>265</v>
      </c>
      <c r="C73" s="84" t="s">
        <v>266</v>
      </c>
      <c r="D73" s="80">
        <f t="shared" si="1"/>
        <v>0</v>
      </c>
      <c r="E73" s="86">
        <v>1062</v>
      </c>
      <c r="F73" s="86">
        <v>0</v>
      </c>
    </row>
    <row r="74" spans="1:6" ht="12.75" customHeight="1" x14ac:dyDescent="0.2">
      <c r="A74" s="85" t="s">
        <v>103</v>
      </c>
      <c r="B74" s="84" t="s">
        <v>267</v>
      </c>
      <c r="C74" s="84" t="s">
        <v>268</v>
      </c>
      <c r="D74" s="80">
        <f t="shared" si="1"/>
        <v>0</v>
      </c>
      <c r="E74" s="86">
        <v>316</v>
      </c>
      <c r="F74" s="86">
        <v>0</v>
      </c>
    </row>
    <row r="75" spans="1:6" ht="12.75" customHeight="1" x14ac:dyDescent="0.2">
      <c r="A75" s="85" t="s">
        <v>109</v>
      </c>
      <c r="B75" s="84" t="s">
        <v>269</v>
      </c>
      <c r="C75" s="84" t="s">
        <v>270</v>
      </c>
      <c r="D75" s="80">
        <f t="shared" si="1"/>
        <v>0</v>
      </c>
      <c r="E75" s="86">
        <v>279</v>
      </c>
      <c r="F75" s="86">
        <v>0</v>
      </c>
    </row>
    <row r="76" spans="1:6" ht="12.75" customHeight="1" x14ac:dyDescent="0.2">
      <c r="A76" s="85" t="s">
        <v>105</v>
      </c>
      <c r="B76" s="84" t="s">
        <v>271</v>
      </c>
      <c r="C76" s="84" t="s">
        <v>272</v>
      </c>
      <c r="D76" s="80">
        <f t="shared" si="1"/>
        <v>0</v>
      </c>
      <c r="E76" s="86">
        <v>71</v>
      </c>
      <c r="F76" s="86">
        <v>0</v>
      </c>
    </row>
    <row r="77" spans="1:6" ht="12.75" customHeight="1" x14ac:dyDescent="0.2">
      <c r="A77" s="85" t="s">
        <v>120</v>
      </c>
      <c r="B77" s="84" t="s">
        <v>273</v>
      </c>
      <c r="C77" s="84" t="s">
        <v>274</v>
      </c>
      <c r="D77" s="80">
        <f t="shared" si="1"/>
        <v>0</v>
      </c>
      <c r="E77" s="86">
        <v>677</v>
      </c>
      <c r="F77" s="86">
        <v>0</v>
      </c>
    </row>
    <row r="78" spans="1:6" ht="12.75" customHeight="1" x14ac:dyDescent="0.2">
      <c r="A78" s="85" t="s">
        <v>103</v>
      </c>
      <c r="B78" s="84" t="s">
        <v>275</v>
      </c>
      <c r="C78" s="84" t="s">
        <v>276</v>
      </c>
      <c r="D78" s="80">
        <f t="shared" si="1"/>
        <v>0</v>
      </c>
      <c r="E78" s="86">
        <v>168</v>
      </c>
      <c r="F78" s="86">
        <v>0</v>
      </c>
    </row>
    <row r="79" spans="1:6" ht="12.75" customHeight="1" x14ac:dyDescent="0.2">
      <c r="A79" s="85" t="s">
        <v>120</v>
      </c>
      <c r="B79" s="84" t="s">
        <v>277</v>
      </c>
      <c r="C79" s="84" t="s">
        <v>278</v>
      </c>
      <c r="D79" s="80">
        <f t="shared" si="1"/>
        <v>0</v>
      </c>
      <c r="E79" s="86">
        <v>996</v>
      </c>
      <c r="F79" s="86">
        <v>0</v>
      </c>
    </row>
    <row r="80" spans="1:6" ht="12.75" customHeight="1" x14ac:dyDescent="0.2">
      <c r="A80" s="85" t="s">
        <v>109</v>
      </c>
      <c r="B80" s="84" t="s">
        <v>279</v>
      </c>
      <c r="C80" s="84" t="s">
        <v>280</v>
      </c>
      <c r="D80" s="80">
        <f t="shared" si="1"/>
        <v>0</v>
      </c>
      <c r="E80" s="86">
        <v>156</v>
      </c>
      <c r="F80" s="86">
        <v>0</v>
      </c>
    </row>
    <row r="81" spans="1:6" ht="12.75" customHeight="1" x14ac:dyDescent="0.2">
      <c r="A81" s="85" t="s">
        <v>110</v>
      </c>
      <c r="B81" s="84" t="s">
        <v>281</v>
      </c>
      <c r="C81" s="84" t="s">
        <v>282</v>
      </c>
      <c r="D81" s="80">
        <f t="shared" si="1"/>
        <v>0.61235489220563843</v>
      </c>
      <c r="E81" s="86">
        <v>4824</v>
      </c>
      <c r="F81" s="86">
        <v>2954</v>
      </c>
    </row>
    <row r="82" spans="1:6" ht="12.75" customHeight="1" x14ac:dyDescent="0.2">
      <c r="A82" s="85" t="s">
        <v>115</v>
      </c>
      <c r="B82" s="84" t="s">
        <v>283</v>
      </c>
      <c r="C82" s="84" t="s">
        <v>284</v>
      </c>
      <c r="D82" s="80"/>
      <c r="E82" s="86"/>
      <c r="F82" s="86"/>
    </row>
    <row r="83" spans="1:6" ht="12.75" customHeight="1" x14ac:dyDescent="0.2">
      <c r="A83" s="85" t="s">
        <v>109</v>
      </c>
      <c r="B83" s="84" t="s">
        <v>285</v>
      </c>
      <c r="C83" s="84" t="s">
        <v>286</v>
      </c>
      <c r="D83" s="80">
        <f t="shared" ref="D83:D131" si="2">F83/E83</f>
        <v>0</v>
      </c>
      <c r="E83" s="86">
        <v>736</v>
      </c>
      <c r="F83" s="86">
        <v>0</v>
      </c>
    </row>
    <row r="84" spans="1:6" ht="12.75" customHeight="1" x14ac:dyDescent="0.2">
      <c r="A84" s="85" t="s">
        <v>109</v>
      </c>
      <c r="B84" s="84" t="s">
        <v>287</v>
      </c>
      <c r="C84" s="84" t="s">
        <v>288</v>
      </c>
      <c r="D84" s="80">
        <f t="shared" si="2"/>
        <v>0.28125</v>
      </c>
      <c r="E84" s="86">
        <v>288</v>
      </c>
      <c r="F84" s="86">
        <v>81</v>
      </c>
    </row>
    <row r="85" spans="1:6" ht="12.75" customHeight="1" x14ac:dyDescent="0.2">
      <c r="A85" s="85" t="s">
        <v>103</v>
      </c>
      <c r="B85" s="84" t="s">
        <v>289</v>
      </c>
      <c r="C85" s="84" t="s">
        <v>290</v>
      </c>
      <c r="D85" s="80">
        <f t="shared" si="2"/>
        <v>0</v>
      </c>
      <c r="E85" s="86">
        <v>415</v>
      </c>
      <c r="F85" s="86">
        <v>0</v>
      </c>
    </row>
    <row r="86" spans="1:6" ht="12.75" customHeight="1" x14ac:dyDescent="0.2">
      <c r="A86" s="85" t="s">
        <v>121</v>
      </c>
      <c r="B86" s="84" t="s">
        <v>291</v>
      </c>
      <c r="C86" s="84" t="s">
        <v>292</v>
      </c>
      <c r="D86" s="80">
        <f t="shared" si="2"/>
        <v>7.5888324873096449E-2</v>
      </c>
      <c r="E86" s="86">
        <v>3940</v>
      </c>
      <c r="F86" s="86">
        <v>299</v>
      </c>
    </row>
    <row r="87" spans="1:6" ht="12.75" customHeight="1" x14ac:dyDescent="0.2">
      <c r="A87" s="85" t="s">
        <v>120</v>
      </c>
      <c r="B87" s="84" t="s">
        <v>293</v>
      </c>
      <c r="C87" s="84" t="s">
        <v>294</v>
      </c>
      <c r="D87" s="80">
        <f t="shared" si="2"/>
        <v>0</v>
      </c>
      <c r="E87" s="86">
        <v>153</v>
      </c>
      <c r="F87" s="86">
        <v>0</v>
      </c>
    </row>
    <row r="88" spans="1:6" ht="12.75" customHeight="1" x14ac:dyDescent="0.2">
      <c r="A88" s="85" t="s">
        <v>126</v>
      </c>
      <c r="B88" s="84" t="s">
        <v>295</v>
      </c>
      <c r="C88" s="84" t="s">
        <v>296</v>
      </c>
      <c r="D88" s="80">
        <f t="shared" si="2"/>
        <v>0</v>
      </c>
      <c r="E88" s="86">
        <v>177</v>
      </c>
      <c r="F88" s="86">
        <v>0</v>
      </c>
    </row>
    <row r="89" spans="1:6" ht="12.75" customHeight="1" x14ac:dyDescent="0.2">
      <c r="A89" s="85" t="s">
        <v>126</v>
      </c>
      <c r="B89" s="84" t="s">
        <v>297</v>
      </c>
      <c r="C89" s="84" t="s">
        <v>298</v>
      </c>
      <c r="D89" s="80">
        <f t="shared" si="2"/>
        <v>0</v>
      </c>
      <c r="E89" s="86">
        <v>1238</v>
      </c>
      <c r="F89" s="86">
        <v>0</v>
      </c>
    </row>
    <row r="90" spans="1:6" ht="12.75" customHeight="1" x14ac:dyDescent="0.2">
      <c r="A90" s="85" t="s">
        <v>126</v>
      </c>
      <c r="B90" s="84" t="s">
        <v>299</v>
      </c>
      <c r="C90" s="84" t="s">
        <v>300</v>
      </c>
      <c r="D90" s="80">
        <f t="shared" si="2"/>
        <v>0</v>
      </c>
      <c r="E90" s="86">
        <v>9137</v>
      </c>
      <c r="F90" s="86">
        <v>0</v>
      </c>
    </row>
    <row r="91" spans="1:6" ht="12.75" customHeight="1" x14ac:dyDescent="0.2">
      <c r="A91" s="85" t="s">
        <v>126</v>
      </c>
      <c r="B91" s="84" t="s">
        <v>301</v>
      </c>
      <c r="C91" s="84" t="s">
        <v>302</v>
      </c>
      <c r="D91" s="80">
        <f t="shared" si="2"/>
        <v>0.22855675398048281</v>
      </c>
      <c r="E91" s="86">
        <v>1947</v>
      </c>
      <c r="F91" s="86">
        <v>445</v>
      </c>
    </row>
    <row r="92" spans="1:6" ht="12.75" customHeight="1" x14ac:dyDescent="0.2">
      <c r="A92" s="85" t="s">
        <v>126</v>
      </c>
      <c r="B92" s="84" t="s">
        <v>303</v>
      </c>
      <c r="C92" s="84" t="s">
        <v>304</v>
      </c>
      <c r="D92" s="80">
        <f t="shared" si="2"/>
        <v>0</v>
      </c>
      <c r="E92" s="86">
        <v>2944</v>
      </c>
      <c r="F92" s="86">
        <v>0</v>
      </c>
    </row>
    <row r="93" spans="1:6" ht="12.75" customHeight="1" x14ac:dyDescent="0.2">
      <c r="A93" s="85" t="s">
        <v>109</v>
      </c>
      <c r="B93" s="84" t="s">
        <v>305</v>
      </c>
      <c r="C93" s="84" t="s">
        <v>306</v>
      </c>
      <c r="D93" s="80">
        <f t="shared" si="2"/>
        <v>0</v>
      </c>
      <c r="E93" s="86">
        <v>335</v>
      </c>
      <c r="F93" s="86">
        <v>0</v>
      </c>
    </row>
    <row r="94" spans="1:6" ht="12.75" customHeight="1" x14ac:dyDescent="0.2">
      <c r="A94" s="85" t="s">
        <v>120</v>
      </c>
      <c r="B94" s="84" t="s">
        <v>307</v>
      </c>
      <c r="C94" s="84" t="s">
        <v>308</v>
      </c>
      <c r="D94" s="80">
        <f t="shared" si="2"/>
        <v>0</v>
      </c>
      <c r="E94" s="86">
        <v>64</v>
      </c>
      <c r="F94" s="86">
        <v>0</v>
      </c>
    </row>
    <row r="95" spans="1:6" ht="12.75" customHeight="1" x14ac:dyDescent="0.2">
      <c r="A95" s="85" t="s">
        <v>116</v>
      </c>
      <c r="B95" s="84" t="s">
        <v>309</v>
      </c>
      <c r="C95" s="84" t="s">
        <v>310</v>
      </c>
      <c r="D95" s="80">
        <f t="shared" si="2"/>
        <v>0</v>
      </c>
      <c r="E95" s="86">
        <v>2404</v>
      </c>
      <c r="F95" s="86">
        <v>0</v>
      </c>
    </row>
    <row r="96" spans="1:6" ht="12.75" customHeight="1" x14ac:dyDescent="0.2">
      <c r="A96" s="85" t="s">
        <v>109</v>
      </c>
      <c r="B96" s="84" t="s">
        <v>311</v>
      </c>
      <c r="C96" s="84" t="s">
        <v>312</v>
      </c>
      <c r="D96" s="80">
        <f t="shared" si="2"/>
        <v>0</v>
      </c>
      <c r="E96" s="86">
        <v>528</v>
      </c>
      <c r="F96" s="86">
        <v>0</v>
      </c>
    </row>
    <row r="97" spans="1:6" ht="12.75" customHeight="1" x14ac:dyDescent="0.2">
      <c r="A97" s="85" t="s">
        <v>109</v>
      </c>
      <c r="B97" s="84" t="s">
        <v>313</v>
      </c>
      <c r="C97" s="84" t="s">
        <v>314</v>
      </c>
      <c r="D97" s="80">
        <f t="shared" si="2"/>
        <v>0</v>
      </c>
      <c r="E97" s="86">
        <v>2944</v>
      </c>
      <c r="F97" s="86">
        <v>0</v>
      </c>
    </row>
    <row r="98" spans="1:6" ht="12.75" customHeight="1" x14ac:dyDescent="0.2">
      <c r="A98" s="85" t="s">
        <v>118</v>
      </c>
      <c r="B98" s="84" t="s">
        <v>315</v>
      </c>
      <c r="C98" s="84" t="s">
        <v>316</v>
      </c>
      <c r="D98" s="80">
        <f t="shared" si="2"/>
        <v>0</v>
      </c>
      <c r="E98" s="86">
        <v>535</v>
      </c>
      <c r="F98" s="86">
        <v>0</v>
      </c>
    </row>
    <row r="99" spans="1:6" ht="12.75" customHeight="1" x14ac:dyDescent="0.2">
      <c r="A99" s="85" t="s">
        <v>121</v>
      </c>
      <c r="B99" s="84" t="s">
        <v>317</v>
      </c>
      <c r="C99" s="84" t="s">
        <v>318</v>
      </c>
      <c r="D99" s="80">
        <f t="shared" si="2"/>
        <v>0</v>
      </c>
      <c r="E99" s="86">
        <v>632</v>
      </c>
      <c r="F99" s="86">
        <v>0</v>
      </c>
    </row>
    <row r="100" spans="1:6" ht="12.75" customHeight="1" x14ac:dyDescent="0.2">
      <c r="A100" s="85" t="s">
        <v>123</v>
      </c>
      <c r="B100" s="84" t="s">
        <v>319</v>
      </c>
      <c r="C100" s="84" t="s">
        <v>320</v>
      </c>
      <c r="D100" s="80">
        <f t="shared" si="2"/>
        <v>2.2708165728077234</v>
      </c>
      <c r="E100" s="86">
        <v>9944</v>
      </c>
      <c r="F100" s="86">
        <v>22581</v>
      </c>
    </row>
    <row r="101" spans="1:6" ht="12.75" customHeight="1" x14ac:dyDescent="0.2">
      <c r="A101" s="85" t="s">
        <v>123</v>
      </c>
      <c r="B101" s="84" t="s">
        <v>321</v>
      </c>
      <c r="C101" s="84" t="s">
        <v>322</v>
      </c>
      <c r="D101" s="80">
        <f t="shared" si="2"/>
        <v>0</v>
      </c>
      <c r="E101" s="86">
        <v>2315</v>
      </c>
      <c r="F101" s="86">
        <v>0</v>
      </c>
    </row>
    <row r="102" spans="1:6" ht="12.75" customHeight="1" x14ac:dyDescent="0.2">
      <c r="A102" s="85" t="s">
        <v>117</v>
      </c>
      <c r="B102" s="84" t="s">
        <v>323</v>
      </c>
      <c r="C102" s="84" t="s">
        <v>324</v>
      </c>
      <c r="D102" s="80">
        <f t="shared" si="2"/>
        <v>0</v>
      </c>
      <c r="E102" s="86">
        <v>1106</v>
      </c>
      <c r="F102" s="86">
        <v>0</v>
      </c>
    </row>
    <row r="103" spans="1:6" ht="12.75" customHeight="1" x14ac:dyDescent="0.2">
      <c r="A103" s="85" t="s">
        <v>126</v>
      </c>
      <c r="B103" s="84" t="s">
        <v>325</v>
      </c>
      <c r="C103" s="84" t="s">
        <v>326</v>
      </c>
      <c r="D103" s="80">
        <f t="shared" si="2"/>
        <v>0</v>
      </c>
      <c r="E103" s="86">
        <v>1793</v>
      </c>
      <c r="F103" s="86">
        <v>0</v>
      </c>
    </row>
    <row r="104" spans="1:6" ht="12.75" customHeight="1" x14ac:dyDescent="0.2">
      <c r="A104" s="85" t="s">
        <v>109</v>
      </c>
      <c r="B104" s="84" t="s">
        <v>327</v>
      </c>
      <c r="C104" s="84" t="s">
        <v>328</v>
      </c>
      <c r="D104" s="80">
        <f t="shared" si="2"/>
        <v>0</v>
      </c>
      <c r="E104" s="86">
        <v>2975</v>
      </c>
      <c r="F104" s="86">
        <v>0</v>
      </c>
    </row>
    <row r="105" spans="1:6" ht="12.75" customHeight="1" x14ac:dyDescent="0.2">
      <c r="A105" s="85" t="s">
        <v>109</v>
      </c>
      <c r="B105" s="84" t="s">
        <v>329</v>
      </c>
      <c r="C105" s="84" t="s">
        <v>330</v>
      </c>
      <c r="D105" s="80">
        <f t="shared" si="2"/>
        <v>0</v>
      </c>
      <c r="E105" s="86">
        <v>94</v>
      </c>
      <c r="F105" s="86">
        <v>0</v>
      </c>
    </row>
    <row r="106" spans="1:6" ht="12.75" customHeight="1" x14ac:dyDescent="0.2">
      <c r="A106" s="85" t="s">
        <v>114</v>
      </c>
      <c r="B106" s="84" t="s">
        <v>331</v>
      </c>
      <c r="C106" s="84" t="s">
        <v>332</v>
      </c>
      <c r="D106" s="80">
        <f t="shared" si="2"/>
        <v>0</v>
      </c>
      <c r="E106" s="86">
        <v>2478</v>
      </c>
      <c r="F106" s="86">
        <v>0</v>
      </c>
    </row>
    <row r="107" spans="1:6" ht="12.75" customHeight="1" x14ac:dyDescent="0.2">
      <c r="A107" s="85" t="s">
        <v>114</v>
      </c>
      <c r="B107" s="84" t="s">
        <v>333</v>
      </c>
      <c r="C107" s="84" t="s">
        <v>334</v>
      </c>
      <c r="D107" s="80">
        <f t="shared" si="2"/>
        <v>0</v>
      </c>
      <c r="E107" s="86">
        <v>4955</v>
      </c>
      <c r="F107" s="86">
        <v>0</v>
      </c>
    </row>
    <row r="108" spans="1:6" ht="12.75" customHeight="1" x14ac:dyDescent="0.2">
      <c r="A108" s="85" t="s">
        <v>121</v>
      </c>
      <c r="B108" s="84" t="s">
        <v>335</v>
      </c>
      <c r="C108" s="84" t="s">
        <v>336</v>
      </c>
      <c r="D108" s="80">
        <f t="shared" si="2"/>
        <v>0</v>
      </c>
      <c r="E108" s="86">
        <v>8</v>
      </c>
      <c r="F108" s="86">
        <v>0</v>
      </c>
    </row>
    <row r="109" spans="1:6" ht="12.75" customHeight="1" x14ac:dyDescent="0.2">
      <c r="A109" s="85" t="s">
        <v>109</v>
      </c>
      <c r="B109" s="84" t="s">
        <v>337</v>
      </c>
      <c r="C109" s="84" t="s">
        <v>338</v>
      </c>
      <c r="D109" s="80">
        <f t="shared" si="2"/>
        <v>0</v>
      </c>
      <c r="E109" s="86">
        <v>1501</v>
      </c>
      <c r="F109" s="86">
        <v>0</v>
      </c>
    </row>
    <row r="110" spans="1:6" ht="12.75" customHeight="1" x14ac:dyDescent="0.2">
      <c r="A110" s="85" t="s">
        <v>110</v>
      </c>
      <c r="B110" s="84" t="s">
        <v>339</v>
      </c>
      <c r="C110" s="84" t="s">
        <v>340</v>
      </c>
      <c r="D110" s="80">
        <f t="shared" si="2"/>
        <v>0</v>
      </c>
      <c r="E110" s="86">
        <v>493</v>
      </c>
      <c r="F110" s="86">
        <v>0</v>
      </c>
    </row>
    <row r="111" spans="1:6" ht="12.75" customHeight="1" x14ac:dyDescent="0.2">
      <c r="A111" s="85" t="s">
        <v>110</v>
      </c>
      <c r="B111" s="84" t="s">
        <v>341</v>
      </c>
      <c r="C111" s="84" t="s">
        <v>342</v>
      </c>
      <c r="D111" s="80">
        <f t="shared" si="2"/>
        <v>0</v>
      </c>
      <c r="E111" s="86">
        <v>4157</v>
      </c>
      <c r="F111" s="86">
        <v>0</v>
      </c>
    </row>
    <row r="112" spans="1:6" ht="12.75" customHeight="1" x14ac:dyDescent="0.2">
      <c r="A112" s="85" t="s">
        <v>109</v>
      </c>
      <c r="B112" s="84" t="s">
        <v>343</v>
      </c>
      <c r="C112" s="84" t="s">
        <v>344</v>
      </c>
      <c r="D112" s="80">
        <f t="shared" si="2"/>
        <v>0.2437603993344426</v>
      </c>
      <c r="E112" s="86">
        <v>1202</v>
      </c>
      <c r="F112" s="86">
        <v>293</v>
      </c>
    </row>
    <row r="113" spans="1:6" ht="12.75" customHeight="1" x14ac:dyDescent="0.2">
      <c r="A113" s="85" t="s">
        <v>109</v>
      </c>
      <c r="B113" s="84" t="s">
        <v>345</v>
      </c>
      <c r="C113" s="84" t="s">
        <v>346</v>
      </c>
      <c r="D113" s="80">
        <f t="shared" si="2"/>
        <v>0.24014022787028921</v>
      </c>
      <c r="E113" s="86">
        <v>3423</v>
      </c>
      <c r="F113" s="86">
        <v>822</v>
      </c>
    </row>
    <row r="114" spans="1:6" ht="12.75" customHeight="1" x14ac:dyDescent="0.2">
      <c r="A114" s="85" t="s">
        <v>109</v>
      </c>
      <c r="B114" s="84" t="s">
        <v>347</v>
      </c>
      <c r="C114" s="84" t="s">
        <v>348</v>
      </c>
      <c r="D114" s="80">
        <f t="shared" si="2"/>
        <v>0</v>
      </c>
      <c r="E114" s="86">
        <v>333</v>
      </c>
      <c r="F114" s="86">
        <v>0</v>
      </c>
    </row>
    <row r="115" spans="1:6" ht="12.75" customHeight="1" x14ac:dyDescent="0.2">
      <c r="A115" s="85" t="s">
        <v>110</v>
      </c>
      <c r="B115" s="84" t="s">
        <v>349</v>
      </c>
      <c r="C115" s="84" t="s">
        <v>350</v>
      </c>
      <c r="D115" s="80">
        <f t="shared" si="2"/>
        <v>0</v>
      </c>
      <c r="E115" s="86">
        <v>766</v>
      </c>
      <c r="F115" s="86">
        <v>0</v>
      </c>
    </row>
    <row r="116" spans="1:6" ht="12.75" customHeight="1" x14ac:dyDescent="0.2">
      <c r="A116" s="85" t="s">
        <v>120</v>
      </c>
      <c r="B116" s="84" t="s">
        <v>351</v>
      </c>
      <c r="C116" s="84" t="s">
        <v>352</v>
      </c>
      <c r="D116" s="80">
        <f t="shared" si="2"/>
        <v>0</v>
      </c>
      <c r="E116" s="86">
        <v>42</v>
      </c>
      <c r="F116" s="86">
        <v>0</v>
      </c>
    </row>
    <row r="117" spans="1:6" ht="12.75" customHeight="1" x14ac:dyDescent="0.2">
      <c r="A117" s="85" t="s">
        <v>119</v>
      </c>
      <c r="B117" s="84" t="s">
        <v>353</v>
      </c>
      <c r="C117" s="84" t="s">
        <v>354</v>
      </c>
      <c r="D117" s="80">
        <f t="shared" si="2"/>
        <v>0</v>
      </c>
      <c r="E117" s="86">
        <v>5925</v>
      </c>
      <c r="F117" s="86">
        <v>0</v>
      </c>
    </row>
    <row r="118" spans="1:6" ht="12.75" customHeight="1" x14ac:dyDescent="0.2">
      <c r="A118" s="85" t="s">
        <v>105</v>
      </c>
      <c r="B118" s="84" t="s">
        <v>355</v>
      </c>
      <c r="C118" s="84" t="s">
        <v>356</v>
      </c>
      <c r="D118" s="80">
        <f t="shared" si="2"/>
        <v>0</v>
      </c>
      <c r="E118" s="86">
        <v>417</v>
      </c>
      <c r="F118" s="86">
        <v>0</v>
      </c>
    </row>
    <row r="119" spans="1:6" ht="12.75" customHeight="1" x14ac:dyDescent="0.2">
      <c r="A119" s="85" t="s">
        <v>123</v>
      </c>
      <c r="B119" s="84" t="s">
        <v>357</v>
      </c>
      <c r="C119" s="84" t="s">
        <v>358</v>
      </c>
      <c r="D119" s="80">
        <f t="shared" si="2"/>
        <v>0</v>
      </c>
      <c r="E119" s="86">
        <v>2844</v>
      </c>
      <c r="F119" s="86">
        <v>0</v>
      </c>
    </row>
    <row r="120" spans="1:6" ht="12.75" customHeight="1" x14ac:dyDescent="0.2">
      <c r="A120" s="85" t="s">
        <v>109</v>
      </c>
      <c r="B120" s="84" t="s">
        <v>359</v>
      </c>
      <c r="C120" s="84" t="s">
        <v>360</v>
      </c>
      <c r="D120" s="80">
        <f t="shared" si="2"/>
        <v>4.6831331671576401E-3</v>
      </c>
      <c r="E120" s="86">
        <v>13239</v>
      </c>
      <c r="F120" s="86">
        <v>62</v>
      </c>
    </row>
    <row r="121" spans="1:6" ht="12.75" customHeight="1" x14ac:dyDescent="0.2">
      <c r="A121" s="85" t="s">
        <v>109</v>
      </c>
      <c r="B121" s="84" t="s">
        <v>361</v>
      </c>
      <c r="C121" s="84" t="s">
        <v>362</v>
      </c>
      <c r="D121" s="80">
        <f t="shared" si="2"/>
        <v>2.6405130139569972E-3</v>
      </c>
      <c r="E121" s="86">
        <v>2651</v>
      </c>
      <c r="F121" s="86">
        <v>7</v>
      </c>
    </row>
    <row r="122" spans="1:6" ht="12.75" customHeight="1" x14ac:dyDescent="0.2">
      <c r="A122" s="85" t="s">
        <v>109</v>
      </c>
      <c r="B122" s="84" t="s">
        <v>363</v>
      </c>
      <c r="C122" s="84" t="s">
        <v>364</v>
      </c>
      <c r="D122" s="80">
        <f t="shared" si="2"/>
        <v>7.3604929818555289E-3</v>
      </c>
      <c r="E122" s="86">
        <v>5842</v>
      </c>
      <c r="F122" s="86">
        <v>43</v>
      </c>
    </row>
    <row r="123" spans="1:6" ht="12.75" customHeight="1" x14ac:dyDescent="0.2">
      <c r="A123" s="85" t="s">
        <v>109</v>
      </c>
      <c r="B123" s="84" t="s">
        <v>365</v>
      </c>
      <c r="C123" s="84" t="s">
        <v>366</v>
      </c>
      <c r="D123" s="80">
        <f t="shared" si="2"/>
        <v>2.012072434607646E-3</v>
      </c>
      <c r="E123" s="86">
        <v>497</v>
      </c>
      <c r="F123" s="86">
        <v>1</v>
      </c>
    </row>
    <row r="124" spans="1:6" ht="12.75" customHeight="1" x14ac:dyDescent="0.2">
      <c r="A124" s="85" t="s">
        <v>109</v>
      </c>
      <c r="B124" s="84" t="s">
        <v>367</v>
      </c>
      <c r="C124" s="84" t="s">
        <v>368</v>
      </c>
      <c r="D124" s="80">
        <f t="shared" si="2"/>
        <v>1.7877094972067038E-2</v>
      </c>
      <c r="E124" s="86">
        <v>895</v>
      </c>
      <c r="F124" s="86">
        <v>16</v>
      </c>
    </row>
    <row r="125" spans="1:6" ht="12.75" customHeight="1" x14ac:dyDescent="0.2">
      <c r="A125" s="85" t="s">
        <v>109</v>
      </c>
      <c r="B125" s="84" t="s">
        <v>369</v>
      </c>
      <c r="C125" s="84" t="s">
        <v>370</v>
      </c>
      <c r="D125" s="80">
        <f t="shared" si="2"/>
        <v>0</v>
      </c>
      <c r="E125" s="86">
        <v>285</v>
      </c>
      <c r="F125" s="86">
        <v>0</v>
      </c>
    </row>
    <row r="126" spans="1:6" ht="12.75" customHeight="1" x14ac:dyDescent="0.2">
      <c r="A126" s="85" t="s">
        <v>121</v>
      </c>
      <c r="B126" s="84" t="s">
        <v>371</v>
      </c>
      <c r="C126" s="84" t="s">
        <v>372</v>
      </c>
      <c r="D126" s="80">
        <f t="shared" si="2"/>
        <v>0</v>
      </c>
      <c r="E126" s="86">
        <v>815</v>
      </c>
      <c r="F126" s="86">
        <v>0</v>
      </c>
    </row>
    <row r="127" spans="1:6" ht="12.75" customHeight="1" x14ac:dyDescent="0.2">
      <c r="A127" s="85" t="s">
        <v>121</v>
      </c>
      <c r="B127" s="84" t="s">
        <v>373</v>
      </c>
      <c r="C127" s="84" t="s">
        <v>374</v>
      </c>
      <c r="D127" s="80">
        <f t="shared" si="2"/>
        <v>0.21739130434782608</v>
      </c>
      <c r="E127" s="86">
        <v>1932</v>
      </c>
      <c r="F127" s="86">
        <v>420</v>
      </c>
    </row>
    <row r="128" spans="1:6" ht="12.75" customHeight="1" x14ac:dyDescent="0.2">
      <c r="A128" s="85" t="s">
        <v>121</v>
      </c>
      <c r="B128" s="84" t="s">
        <v>375</v>
      </c>
      <c r="C128" s="84" t="s">
        <v>376</v>
      </c>
      <c r="D128" s="80">
        <f t="shared" si="2"/>
        <v>0</v>
      </c>
      <c r="E128" s="86">
        <v>124</v>
      </c>
      <c r="F128" s="86">
        <v>0</v>
      </c>
    </row>
    <row r="129" spans="1:6" ht="12.75" customHeight="1" x14ac:dyDescent="0.2">
      <c r="A129" s="85" t="s">
        <v>120</v>
      </c>
      <c r="B129" s="84" t="s">
        <v>377</v>
      </c>
      <c r="C129" s="84" t="s">
        <v>378</v>
      </c>
      <c r="D129" s="80">
        <f t="shared" si="2"/>
        <v>0</v>
      </c>
      <c r="E129" s="86">
        <v>321</v>
      </c>
      <c r="F129" s="86">
        <v>0</v>
      </c>
    </row>
    <row r="130" spans="1:6" ht="12.75" customHeight="1" x14ac:dyDescent="0.2">
      <c r="A130" s="85" t="s">
        <v>105</v>
      </c>
      <c r="B130" s="84" t="s">
        <v>379</v>
      </c>
      <c r="C130" s="84" t="s">
        <v>380</v>
      </c>
      <c r="D130" s="80">
        <f t="shared" si="2"/>
        <v>0</v>
      </c>
      <c r="E130" s="86">
        <v>2002</v>
      </c>
      <c r="F130" s="86">
        <v>0</v>
      </c>
    </row>
    <row r="131" spans="1:6" ht="12.75" customHeight="1" x14ac:dyDescent="0.2">
      <c r="A131" s="85" t="s">
        <v>109</v>
      </c>
      <c r="B131" s="84" t="s">
        <v>381</v>
      </c>
      <c r="C131" s="84" t="s">
        <v>382</v>
      </c>
      <c r="D131" s="80">
        <f t="shared" si="2"/>
        <v>0</v>
      </c>
      <c r="E131" s="86">
        <v>123</v>
      </c>
      <c r="F131" s="86">
        <v>0</v>
      </c>
    </row>
    <row r="132" spans="1:6" ht="12.75" customHeight="1" x14ac:dyDescent="0.2">
      <c r="A132" s="85" t="s">
        <v>120</v>
      </c>
      <c r="B132" s="84" t="s">
        <v>383</v>
      </c>
      <c r="C132" s="84" t="s">
        <v>384</v>
      </c>
      <c r="D132" s="80"/>
      <c r="E132" s="86"/>
      <c r="F132" s="86"/>
    </row>
    <row r="133" spans="1:6" ht="12.75" customHeight="1" x14ac:dyDescent="0.2">
      <c r="A133" s="85" t="s">
        <v>109</v>
      </c>
      <c r="B133" s="84" t="s">
        <v>385</v>
      </c>
      <c r="C133" s="84" t="s">
        <v>386</v>
      </c>
      <c r="D133" s="80">
        <f t="shared" ref="D133:D137" si="3">F133/E133</f>
        <v>0</v>
      </c>
      <c r="E133" s="86">
        <v>711</v>
      </c>
      <c r="F133" s="86">
        <v>0</v>
      </c>
    </row>
    <row r="134" spans="1:6" ht="12.75" customHeight="1" x14ac:dyDescent="0.2">
      <c r="A134" s="85" t="s">
        <v>115</v>
      </c>
      <c r="B134" s="84" t="s">
        <v>387</v>
      </c>
      <c r="C134" s="84" t="s">
        <v>388</v>
      </c>
      <c r="D134" s="80">
        <f t="shared" si="3"/>
        <v>0</v>
      </c>
      <c r="E134" s="86">
        <v>1377</v>
      </c>
      <c r="F134" s="86">
        <v>0</v>
      </c>
    </row>
    <row r="135" spans="1:6" ht="12.75" customHeight="1" x14ac:dyDescent="0.2">
      <c r="A135" s="85" t="s">
        <v>109</v>
      </c>
      <c r="B135" s="84" t="s">
        <v>389</v>
      </c>
      <c r="C135" s="84" t="s">
        <v>390</v>
      </c>
      <c r="D135" s="80">
        <f t="shared" si="3"/>
        <v>0</v>
      </c>
      <c r="E135" s="86">
        <v>184</v>
      </c>
      <c r="F135" s="86">
        <v>0</v>
      </c>
    </row>
    <row r="136" spans="1:6" ht="12.75" customHeight="1" x14ac:dyDescent="0.2">
      <c r="A136" s="85" t="s">
        <v>114</v>
      </c>
      <c r="B136" s="84" t="s">
        <v>391</v>
      </c>
      <c r="C136" s="84" t="s">
        <v>392</v>
      </c>
      <c r="D136" s="80">
        <f t="shared" si="3"/>
        <v>2.6531063453460093E-3</v>
      </c>
      <c r="E136" s="86">
        <v>4523</v>
      </c>
      <c r="F136" s="86">
        <v>12</v>
      </c>
    </row>
    <row r="137" spans="1:6" ht="12.75" customHeight="1" x14ac:dyDescent="0.2">
      <c r="A137" s="85" t="s">
        <v>118</v>
      </c>
      <c r="B137" s="84" t="s">
        <v>393</v>
      </c>
      <c r="C137" s="84" t="s">
        <v>394</v>
      </c>
      <c r="D137" s="80">
        <f t="shared" si="3"/>
        <v>0</v>
      </c>
      <c r="E137" s="86">
        <v>418</v>
      </c>
      <c r="F137" s="86">
        <v>0</v>
      </c>
    </row>
    <row r="138" spans="1:6" ht="12.75" customHeight="1" x14ac:dyDescent="0.2">
      <c r="A138" s="85" t="s">
        <v>109</v>
      </c>
      <c r="B138" s="84" t="s">
        <v>395</v>
      </c>
      <c r="C138" s="84" t="s">
        <v>396</v>
      </c>
      <c r="D138" s="80"/>
      <c r="E138" s="86"/>
      <c r="F138" s="86"/>
    </row>
    <row r="139" spans="1:6" ht="12.75" customHeight="1" x14ac:dyDescent="0.2">
      <c r="A139" s="85" t="s">
        <v>120</v>
      </c>
      <c r="B139" s="84" t="s">
        <v>397</v>
      </c>
      <c r="C139" s="84" t="s">
        <v>398</v>
      </c>
      <c r="D139" s="80">
        <f t="shared" ref="D139:D157" si="4">F139/E139</f>
        <v>0</v>
      </c>
      <c r="E139" s="86">
        <v>152</v>
      </c>
      <c r="F139" s="86">
        <v>0</v>
      </c>
    </row>
    <row r="140" spans="1:6" ht="12.75" customHeight="1" x14ac:dyDescent="0.2">
      <c r="A140" s="85" t="s">
        <v>110</v>
      </c>
      <c r="B140" s="84" t="s">
        <v>399</v>
      </c>
      <c r="C140" s="84" t="s">
        <v>400</v>
      </c>
      <c r="D140" s="80">
        <f t="shared" si="4"/>
        <v>0</v>
      </c>
      <c r="E140" s="86">
        <v>185</v>
      </c>
      <c r="F140" s="86">
        <v>0</v>
      </c>
    </row>
    <row r="141" spans="1:6" ht="12.75" customHeight="1" x14ac:dyDescent="0.2">
      <c r="A141" s="85" t="s">
        <v>109</v>
      </c>
      <c r="B141" s="84" t="s">
        <v>401</v>
      </c>
      <c r="C141" s="84" t="s">
        <v>402</v>
      </c>
      <c r="D141" s="80">
        <f t="shared" si="4"/>
        <v>0</v>
      </c>
      <c r="E141" s="86">
        <v>146</v>
      </c>
      <c r="F141" s="86">
        <v>0</v>
      </c>
    </row>
    <row r="142" spans="1:6" ht="12.75" customHeight="1" x14ac:dyDescent="0.2">
      <c r="A142" s="85" t="s">
        <v>109</v>
      </c>
      <c r="B142" s="84" t="s">
        <v>403</v>
      </c>
      <c r="C142" s="84" t="s">
        <v>404</v>
      </c>
      <c r="D142" s="80">
        <f t="shared" si="4"/>
        <v>0</v>
      </c>
      <c r="E142" s="86">
        <v>171</v>
      </c>
      <c r="F142" s="86">
        <v>0</v>
      </c>
    </row>
    <row r="143" spans="1:6" ht="12.75" customHeight="1" x14ac:dyDescent="0.2">
      <c r="A143" s="85" t="s">
        <v>103</v>
      </c>
      <c r="B143" s="84" t="s">
        <v>405</v>
      </c>
      <c r="C143" s="84" t="s">
        <v>406</v>
      </c>
      <c r="D143" s="80">
        <f t="shared" si="4"/>
        <v>0</v>
      </c>
      <c r="E143" s="86">
        <v>424</v>
      </c>
      <c r="F143" s="86">
        <v>0</v>
      </c>
    </row>
    <row r="144" spans="1:6" ht="12.75" customHeight="1" x14ac:dyDescent="0.2">
      <c r="A144" s="85" t="s">
        <v>121</v>
      </c>
      <c r="B144" s="84" t="s">
        <v>407</v>
      </c>
      <c r="C144" s="84" t="s">
        <v>408</v>
      </c>
      <c r="D144" s="80">
        <f t="shared" si="4"/>
        <v>0</v>
      </c>
      <c r="E144" s="86">
        <v>154</v>
      </c>
      <c r="F144" s="86">
        <v>0</v>
      </c>
    </row>
    <row r="145" spans="1:6" ht="12.75" customHeight="1" x14ac:dyDescent="0.2">
      <c r="A145" s="85" t="s">
        <v>113</v>
      </c>
      <c r="B145" s="84" t="s">
        <v>409</v>
      </c>
      <c r="C145" s="84" t="s">
        <v>410</v>
      </c>
      <c r="D145" s="80">
        <f t="shared" si="4"/>
        <v>0</v>
      </c>
      <c r="E145" s="86">
        <v>427</v>
      </c>
      <c r="F145" s="86">
        <v>0</v>
      </c>
    </row>
    <row r="146" spans="1:6" ht="12.75" customHeight="1" x14ac:dyDescent="0.2">
      <c r="A146" s="85" t="s">
        <v>119</v>
      </c>
      <c r="B146" s="84" t="s">
        <v>411</v>
      </c>
      <c r="C146" s="84" t="s">
        <v>412</v>
      </c>
      <c r="D146" s="80">
        <f t="shared" si="4"/>
        <v>0</v>
      </c>
      <c r="E146" s="86">
        <v>2693</v>
      </c>
      <c r="F146" s="86">
        <v>0</v>
      </c>
    </row>
    <row r="147" spans="1:6" ht="12.75" customHeight="1" x14ac:dyDescent="0.2">
      <c r="A147" s="85" t="s">
        <v>124</v>
      </c>
      <c r="B147" s="84" t="s">
        <v>413</v>
      </c>
      <c r="C147" s="84" t="s">
        <v>414</v>
      </c>
      <c r="D147" s="80">
        <f t="shared" si="4"/>
        <v>0</v>
      </c>
      <c r="E147" s="86">
        <v>3955</v>
      </c>
      <c r="F147" s="86">
        <v>0</v>
      </c>
    </row>
    <row r="148" spans="1:6" ht="12.75" customHeight="1" x14ac:dyDescent="0.2">
      <c r="A148" s="85" t="s">
        <v>109</v>
      </c>
      <c r="B148" s="84" t="s">
        <v>415</v>
      </c>
      <c r="C148" s="84" t="s">
        <v>416</v>
      </c>
      <c r="D148" s="80">
        <f t="shared" si="4"/>
        <v>0</v>
      </c>
      <c r="E148" s="86">
        <v>504</v>
      </c>
      <c r="F148" s="86">
        <v>0</v>
      </c>
    </row>
    <row r="149" spans="1:6" ht="12.75" customHeight="1" x14ac:dyDescent="0.2">
      <c r="A149" s="85" t="s">
        <v>110</v>
      </c>
      <c r="B149" s="84" t="s">
        <v>417</v>
      </c>
      <c r="C149" s="84" t="s">
        <v>418</v>
      </c>
      <c r="D149" s="80">
        <f t="shared" si="4"/>
        <v>0</v>
      </c>
      <c r="E149" s="86">
        <v>1939</v>
      </c>
      <c r="F149" s="86">
        <v>0</v>
      </c>
    </row>
    <row r="150" spans="1:6" ht="12.75" customHeight="1" x14ac:dyDescent="0.2">
      <c r="A150" s="85" t="s">
        <v>120</v>
      </c>
      <c r="B150" s="84" t="s">
        <v>419</v>
      </c>
      <c r="C150" s="84" t="s">
        <v>420</v>
      </c>
      <c r="D150" s="80">
        <f t="shared" si="4"/>
        <v>0</v>
      </c>
      <c r="E150" s="86">
        <v>156</v>
      </c>
      <c r="F150" s="86">
        <v>0</v>
      </c>
    </row>
    <row r="151" spans="1:6" ht="12.75" customHeight="1" x14ac:dyDescent="0.2">
      <c r="A151" s="85" t="s">
        <v>107</v>
      </c>
      <c r="B151" s="84" t="s">
        <v>421</v>
      </c>
      <c r="C151" s="84" t="s">
        <v>422</v>
      </c>
      <c r="D151" s="80">
        <f t="shared" si="4"/>
        <v>0</v>
      </c>
      <c r="E151" s="86">
        <v>1029</v>
      </c>
      <c r="F151" s="86">
        <v>0</v>
      </c>
    </row>
    <row r="152" spans="1:6" ht="12.75" customHeight="1" x14ac:dyDescent="0.2">
      <c r="A152" s="85" t="s">
        <v>109</v>
      </c>
      <c r="B152" s="84" t="s">
        <v>423</v>
      </c>
      <c r="C152" s="84" t="s">
        <v>424</v>
      </c>
      <c r="D152" s="80">
        <f t="shared" si="4"/>
        <v>0</v>
      </c>
      <c r="E152" s="86">
        <v>367</v>
      </c>
      <c r="F152" s="86">
        <v>0</v>
      </c>
    </row>
    <row r="153" spans="1:6" ht="12.75" customHeight="1" x14ac:dyDescent="0.2">
      <c r="A153" s="85" t="s">
        <v>107</v>
      </c>
      <c r="B153" s="84" t="s">
        <v>425</v>
      </c>
      <c r="C153" s="84" t="s">
        <v>426</v>
      </c>
      <c r="D153" s="80">
        <f t="shared" si="4"/>
        <v>0</v>
      </c>
      <c r="E153" s="86">
        <v>43</v>
      </c>
      <c r="F153" s="86">
        <v>0</v>
      </c>
    </row>
    <row r="154" spans="1:6" ht="12.75" customHeight="1" x14ac:dyDescent="0.2">
      <c r="A154" s="85" t="s">
        <v>109</v>
      </c>
      <c r="B154" s="84" t="s">
        <v>427</v>
      </c>
      <c r="C154" s="84" t="s">
        <v>428</v>
      </c>
      <c r="D154" s="80">
        <f t="shared" si="4"/>
        <v>0</v>
      </c>
      <c r="E154" s="86">
        <v>2533</v>
      </c>
      <c r="F154" s="86">
        <v>0</v>
      </c>
    </row>
    <row r="155" spans="1:6" ht="12.75" customHeight="1" x14ac:dyDescent="0.2">
      <c r="A155" s="85" t="s">
        <v>109</v>
      </c>
      <c r="B155" s="84" t="s">
        <v>429</v>
      </c>
      <c r="C155" s="84" t="s">
        <v>430</v>
      </c>
      <c r="D155" s="80">
        <f t="shared" si="4"/>
        <v>0</v>
      </c>
      <c r="E155" s="86">
        <v>239</v>
      </c>
      <c r="F155" s="86">
        <v>0</v>
      </c>
    </row>
    <row r="156" spans="1:6" ht="12.75" customHeight="1" x14ac:dyDescent="0.2">
      <c r="A156" s="85" t="s">
        <v>109</v>
      </c>
      <c r="B156" s="84" t="s">
        <v>431</v>
      </c>
      <c r="C156" s="84" t="s">
        <v>432</v>
      </c>
      <c r="D156" s="80">
        <f t="shared" si="4"/>
        <v>0.5945652173913043</v>
      </c>
      <c r="E156" s="86">
        <v>920</v>
      </c>
      <c r="F156" s="86">
        <v>547</v>
      </c>
    </row>
    <row r="157" spans="1:6" ht="12.75" customHeight="1" x14ac:dyDescent="0.2">
      <c r="A157" s="85" t="s">
        <v>119</v>
      </c>
      <c r="B157" s="84" t="s">
        <v>433</v>
      </c>
      <c r="C157" s="84" t="s">
        <v>434</v>
      </c>
      <c r="D157" s="80">
        <f t="shared" si="4"/>
        <v>0</v>
      </c>
      <c r="E157" s="86">
        <v>2219</v>
      </c>
      <c r="F157" s="86">
        <v>0</v>
      </c>
    </row>
    <row r="158" spans="1:6" ht="12.75" customHeight="1" x14ac:dyDescent="0.2">
      <c r="A158" s="85" t="s">
        <v>115</v>
      </c>
      <c r="B158" s="84" t="s">
        <v>435</v>
      </c>
      <c r="C158" s="84" t="s">
        <v>436</v>
      </c>
      <c r="D158" s="80"/>
      <c r="E158" s="86">
        <v>0</v>
      </c>
      <c r="F158" s="86">
        <v>0</v>
      </c>
    </row>
    <row r="159" spans="1:6" ht="12.75" customHeight="1" x14ac:dyDescent="0.2">
      <c r="A159" s="85" t="s">
        <v>114</v>
      </c>
      <c r="B159" s="84" t="s">
        <v>437</v>
      </c>
      <c r="C159" s="84" t="s">
        <v>438</v>
      </c>
      <c r="D159" s="80">
        <f>F159/E159</f>
        <v>1.2325390304026294E-2</v>
      </c>
      <c r="E159" s="86">
        <v>1217</v>
      </c>
      <c r="F159" s="86">
        <v>15</v>
      </c>
    </row>
    <row r="160" spans="1:6" ht="12.75" customHeight="1" x14ac:dyDescent="0.2">
      <c r="A160" s="85" t="s">
        <v>115</v>
      </c>
      <c r="B160" s="84" t="s">
        <v>439</v>
      </c>
      <c r="C160" s="84" t="s">
        <v>440</v>
      </c>
      <c r="D160" s="80"/>
      <c r="E160" s="86"/>
      <c r="F160" s="86"/>
    </row>
    <row r="161" spans="1:6" ht="12.75" customHeight="1" x14ac:dyDescent="0.2">
      <c r="A161" s="85" t="s">
        <v>103</v>
      </c>
      <c r="B161" s="84" t="s">
        <v>441</v>
      </c>
      <c r="C161" s="84" t="s">
        <v>442</v>
      </c>
      <c r="D161" s="80">
        <f t="shared" ref="D161:D166" si="5">F161/E161</f>
        <v>0</v>
      </c>
      <c r="E161" s="86">
        <v>4090</v>
      </c>
      <c r="F161" s="86">
        <v>0</v>
      </c>
    </row>
    <row r="162" spans="1:6" ht="12.75" customHeight="1" x14ac:dyDescent="0.2">
      <c r="A162" s="85" t="s">
        <v>120</v>
      </c>
      <c r="B162" s="84" t="s">
        <v>443</v>
      </c>
      <c r="C162" s="84" t="s">
        <v>444</v>
      </c>
      <c r="D162" s="80">
        <f t="shared" si="5"/>
        <v>0</v>
      </c>
      <c r="E162" s="86">
        <v>3765</v>
      </c>
      <c r="F162" s="86">
        <v>0</v>
      </c>
    </row>
    <row r="163" spans="1:6" ht="12.75" customHeight="1" x14ac:dyDescent="0.2">
      <c r="A163" s="85" t="s">
        <v>120</v>
      </c>
      <c r="B163" s="84" t="s">
        <v>445</v>
      </c>
      <c r="C163" s="84" t="s">
        <v>446</v>
      </c>
      <c r="D163" s="80">
        <f t="shared" si="5"/>
        <v>0</v>
      </c>
      <c r="E163" s="86">
        <v>291</v>
      </c>
      <c r="F163" s="86">
        <v>0</v>
      </c>
    </row>
    <row r="164" spans="1:6" ht="12.75" customHeight="1" x14ac:dyDescent="0.2">
      <c r="A164" s="85" t="s">
        <v>120</v>
      </c>
      <c r="B164" s="84" t="s">
        <v>447</v>
      </c>
      <c r="C164" s="84" t="s">
        <v>448</v>
      </c>
      <c r="D164" s="80">
        <f t="shared" si="5"/>
        <v>0</v>
      </c>
      <c r="E164" s="86">
        <v>657</v>
      </c>
      <c r="F164" s="86">
        <v>0</v>
      </c>
    </row>
    <row r="165" spans="1:6" ht="12.75" customHeight="1" x14ac:dyDescent="0.2">
      <c r="A165" s="85" t="s">
        <v>120</v>
      </c>
      <c r="B165" s="84" t="s">
        <v>449</v>
      </c>
      <c r="C165" s="84" t="s">
        <v>450</v>
      </c>
      <c r="D165" s="80">
        <f t="shared" si="5"/>
        <v>0</v>
      </c>
      <c r="E165" s="86">
        <v>71</v>
      </c>
      <c r="F165" s="86">
        <v>0</v>
      </c>
    </row>
    <row r="166" spans="1:6" ht="12.75" customHeight="1" x14ac:dyDescent="0.2">
      <c r="A166" s="85" t="s">
        <v>125</v>
      </c>
      <c r="B166" s="84" t="s">
        <v>451</v>
      </c>
      <c r="C166" s="84" t="s">
        <v>452</v>
      </c>
      <c r="D166" s="80">
        <f t="shared" si="5"/>
        <v>1.6084066051897921E-2</v>
      </c>
      <c r="E166" s="86">
        <v>4663</v>
      </c>
      <c r="F166" s="86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7" t="s">
        <v>453</v>
      </c>
      <c r="B1" s="88" t="s">
        <v>454</v>
      </c>
      <c r="C1" s="88" t="s">
        <v>455</v>
      </c>
      <c r="D1" s="87" t="s">
        <v>456</v>
      </c>
    </row>
    <row r="2" spans="1:4" ht="12.75" customHeight="1" x14ac:dyDescent="0.2">
      <c r="A2" s="89">
        <v>44211</v>
      </c>
      <c r="B2" s="90" t="s">
        <v>457</v>
      </c>
      <c r="C2" s="91">
        <v>2020</v>
      </c>
      <c r="D2" s="92" t="s">
        <v>458</v>
      </c>
    </row>
    <row r="3" spans="1:4" ht="12.75" customHeight="1" x14ac:dyDescent="0.2">
      <c r="A3" s="93"/>
      <c r="B3" s="94"/>
      <c r="C3" s="95"/>
      <c r="D3" s="96"/>
    </row>
    <row r="4" spans="1:4" ht="12.75" customHeight="1" x14ac:dyDescent="0.2">
      <c r="A4" s="93"/>
      <c r="B4" s="94"/>
      <c r="C4" s="95"/>
      <c r="D4" s="96"/>
    </row>
    <row r="5" spans="1:4" ht="12.75" customHeight="1" x14ac:dyDescent="0.2">
      <c r="A5" s="97"/>
      <c r="B5" s="98"/>
      <c r="C5" s="99"/>
      <c r="D5" s="100"/>
    </row>
    <row r="6" spans="1:4" ht="12.75" customHeight="1" x14ac:dyDescent="0.2">
      <c r="A6" s="97"/>
      <c r="B6" s="98"/>
      <c r="C6" s="99"/>
      <c r="D6" s="100"/>
    </row>
    <row r="7" spans="1:4" ht="12.75" customHeight="1" x14ac:dyDescent="0.2">
      <c r="A7" s="97"/>
      <c r="B7" s="98"/>
      <c r="C7" s="99"/>
      <c r="D7" s="100"/>
    </row>
    <row r="8" spans="1:4" ht="12.75" customHeight="1" x14ac:dyDescent="0.2">
      <c r="A8" s="97"/>
      <c r="B8" s="98"/>
      <c r="C8" s="99"/>
      <c r="D8" s="94"/>
    </row>
    <row r="9" spans="1:4" ht="12.75" customHeight="1" x14ac:dyDescent="0.2">
      <c r="A9" s="101"/>
      <c r="B9" s="98"/>
      <c r="C9" s="102"/>
      <c r="D9" s="103"/>
    </row>
    <row r="10" spans="1:4" ht="12.75" customHeight="1" x14ac:dyDescent="0.2">
      <c r="A10" s="101"/>
      <c r="B10" s="98"/>
      <c r="C10" s="102"/>
      <c r="D10" s="103"/>
    </row>
    <row r="11" spans="1:4" ht="12.75" customHeight="1" x14ac:dyDescent="0.2">
      <c r="A11" s="101"/>
      <c r="B11" s="98"/>
      <c r="C11" s="102"/>
      <c r="D11" s="103"/>
    </row>
    <row r="12" spans="1:4" ht="12.75" customHeight="1" x14ac:dyDescent="0.2">
      <c r="A12" s="101"/>
      <c r="B12" s="98"/>
      <c r="C12" s="102"/>
      <c r="D12" s="103"/>
    </row>
    <row r="13" spans="1:4" ht="12.75" customHeight="1" x14ac:dyDescent="0.2">
      <c r="A13" s="101"/>
      <c r="B13" s="98"/>
      <c r="C13" s="104"/>
      <c r="D13" s="105"/>
    </row>
    <row r="14" spans="1:4" ht="12.75" customHeight="1" x14ac:dyDescent="0.2">
      <c r="A14" s="101"/>
      <c r="B14" s="98"/>
      <c r="C14" s="102"/>
      <c r="D14" s="103"/>
    </row>
    <row r="15" spans="1:4" ht="12.75" customHeight="1" x14ac:dyDescent="0.2">
      <c r="A15" s="101"/>
      <c r="B15" s="98"/>
      <c r="C15" s="102"/>
      <c r="D15" s="103"/>
    </row>
    <row r="16" spans="1:4" ht="12.75" customHeight="1" x14ac:dyDescent="0.2">
      <c r="A16" s="101"/>
      <c r="B16" s="98"/>
      <c r="C16" s="102"/>
      <c r="D16" s="103"/>
    </row>
    <row r="17" spans="1:4" ht="12.75" customHeight="1" x14ac:dyDescent="0.2">
      <c r="A17" s="101"/>
      <c r="B17" s="98"/>
      <c r="C17" s="102"/>
      <c r="D17" s="103"/>
    </row>
    <row r="18" spans="1:4" ht="12.75" customHeight="1" x14ac:dyDescent="0.2">
      <c r="A18" s="101"/>
      <c r="B18" s="98"/>
      <c r="C18" s="102"/>
      <c r="D18" s="103"/>
    </row>
    <row r="19" spans="1:4" ht="12.75" customHeight="1" x14ac:dyDescent="0.2">
      <c r="A19" s="101"/>
      <c r="B19" s="98"/>
      <c r="C19" s="102"/>
      <c r="D19" s="103"/>
    </row>
    <row r="20" spans="1:4" ht="12.75" customHeight="1" x14ac:dyDescent="0.2">
      <c r="A20" s="101"/>
      <c r="B20" s="98"/>
      <c r="C20" s="102"/>
      <c r="D20" s="103"/>
    </row>
    <row r="21" spans="1:4" ht="12.75" customHeight="1" x14ac:dyDescent="0.2">
      <c r="A21" s="101"/>
      <c r="B21" s="98"/>
      <c r="C21" s="102"/>
      <c r="D21" s="103"/>
    </row>
    <row r="22" spans="1:4" ht="12.75" customHeight="1" x14ac:dyDescent="0.2">
      <c r="A22" s="101"/>
      <c r="B22" s="98"/>
      <c r="C22" s="102"/>
      <c r="D22" s="103"/>
    </row>
    <row r="23" spans="1:4" ht="12.75" customHeight="1" x14ac:dyDescent="0.2">
      <c r="A23" s="101"/>
      <c r="B23" s="98"/>
      <c r="C23" s="102"/>
      <c r="D23" s="103"/>
    </row>
    <row r="24" spans="1:4" ht="12.75" customHeight="1" x14ac:dyDescent="0.2">
      <c r="A24" s="106"/>
      <c r="B24" s="107"/>
      <c r="C24" s="108"/>
      <c r="D24" s="109"/>
    </row>
    <row r="25" spans="1:4" ht="12.75" customHeight="1" x14ac:dyDescent="0.2">
      <c r="A25" s="110"/>
      <c r="B25" s="107"/>
      <c r="C25" s="111"/>
      <c r="D25" s="109"/>
    </row>
    <row r="26" spans="1:4" ht="12.75" customHeight="1" x14ac:dyDescent="0.2">
      <c r="A26" s="110"/>
      <c r="B26" s="107"/>
      <c r="C26" s="111"/>
      <c r="D26" s="109"/>
    </row>
    <row r="27" spans="1:4" ht="12.75" customHeight="1" x14ac:dyDescent="0.2">
      <c r="A27" s="110"/>
      <c r="B27" s="107"/>
      <c r="C27" s="111"/>
      <c r="D27" s="109"/>
    </row>
    <row r="28" spans="1:4" ht="12.75" customHeight="1" x14ac:dyDescent="0.2">
      <c r="A28" s="110"/>
      <c r="B28" s="107"/>
      <c r="C28" s="111"/>
      <c r="D28" s="109"/>
    </row>
    <row r="29" spans="1:4" ht="12.75" customHeight="1" x14ac:dyDescent="0.2">
      <c r="A29" s="106"/>
      <c r="B29" s="107"/>
      <c r="C29" s="108"/>
      <c r="D29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2021-03-16T17:25:58Z</dcterms:modified>
</cp:coreProperties>
</file>