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3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45621"/>
</workbook>
</file>

<file path=xl/calcChain.xml><?xml version="1.0" encoding="utf-8"?>
<calcChain xmlns="http://schemas.openxmlformats.org/spreadsheetml/2006/main">
  <c r="D180" i="4" l="1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D26" i="3"/>
  <c r="E26" i="3" s="1"/>
  <c r="E25" i="3"/>
  <c r="D25" i="3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D17" i="3"/>
  <c r="E16" i="3"/>
  <c r="D16" i="3"/>
  <c r="D15" i="3"/>
  <c r="E15" i="3" s="1"/>
  <c r="E14" i="3"/>
  <c r="D14" i="3"/>
  <c r="D13" i="3"/>
  <c r="E13" i="3" s="1"/>
  <c r="E12" i="3"/>
  <c r="D12" i="3"/>
  <c r="D11" i="3"/>
  <c r="E11" i="3" s="1"/>
  <c r="D10" i="3"/>
  <c r="D9" i="3"/>
  <c r="E9" i="3" s="1"/>
  <c r="E8" i="3"/>
  <c r="D8" i="3"/>
  <c r="D7" i="3"/>
  <c r="E7" i="3" s="1"/>
  <c r="E6" i="3"/>
  <c r="D6" i="3"/>
  <c r="F23" i="2"/>
  <c r="C23" i="2"/>
  <c r="F22" i="2"/>
  <c r="C22" i="2"/>
  <c r="F21" i="2"/>
  <c r="C21" i="2"/>
  <c r="F20" i="2"/>
  <c r="C20" i="2"/>
  <c r="F19" i="2"/>
  <c r="C19" i="2"/>
  <c r="F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" i="1"/>
</calcChain>
</file>

<file path=xl/sharedStrings.xml><?xml version="1.0" encoding="utf-8"?>
<sst xmlns="http://schemas.openxmlformats.org/spreadsheetml/2006/main" count="703" uniqueCount="484">
  <si>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</si>
  <si>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</si>
  <si>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</si>
  <si>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</si>
  <si>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</si>
  <si>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</si>
  <si>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</si>
  <si>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30 Jun 2016</t>
  </si>
  <si>
    <t>Contact</t>
  </si>
  <si>
    <t>NSA-PRU-Support@eurocontrol.int</t>
  </si>
  <si>
    <t>Period: JAN-DEC</t>
  </si>
  <si>
    <t>Period: JAN-JUN</t>
  </si>
  <si>
    <t>SES AIRPORTS (RP2)</t>
  </si>
  <si>
    <t>State (Jan-Jun 2016)</t>
  </si>
  <si>
    <t>Year</t>
  </si>
  <si>
    <t># airports</t>
  </si>
  <si>
    <t>Plan (2016)</t>
  </si>
  <si>
    <t>Actual</t>
  </si>
  <si>
    <t>Diff.</t>
  </si>
  <si>
    <t>FLTS [ARR]</t>
  </si>
  <si>
    <t>Airport ATFM arr. delay [total]</t>
  </si>
  <si>
    <t>Austria</t>
  </si>
  <si>
    <t>Airport ATFM arrival delay [min./arr.]</t>
  </si>
  <si>
    <t>Arrivals</t>
  </si>
  <si>
    <t xml:space="preserve"> </t>
  </si>
  <si>
    <t>Airport ATFM arrival delay [total min.]</t>
  </si>
  <si>
    <t>2015</t>
  </si>
  <si>
    <t>Month</t>
  </si>
  <si>
    <t>Cumulative Year</t>
  </si>
  <si>
    <t>Select</t>
  </si>
  <si>
    <t>Jan-15</t>
  </si>
  <si>
    <t>2016</t>
  </si>
  <si>
    <t>Belgium</t>
  </si>
  <si>
    <t>Bulgaria</t>
  </si>
  <si>
    <t>Croatia</t>
  </si>
  <si>
    <t>Cyprus</t>
  </si>
  <si>
    <t>n/a</t>
  </si>
  <si>
    <t>Czech Republic</t>
  </si>
  <si>
    <t>2017</t>
  </si>
  <si>
    <t>2018</t>
  </si>
  <si>
    <t>Denmark</t>
  </si>
  <si>
    <t>2019</t>
  </si>
  <si>
    <t>Feb-15</t>
  </si>
  <si>
    <t>Estonia</t>
  </si>
  <si>
    <t>Finland</t>
  </si>
  <si>
    <t>Mar-15</t>
  </si>
  <si>
    <t>France</t>
  </si>
  <si>
    <t>Apr-15</t>
  </si>
  <si>
    <t>Germany</t>
  </si>
  <si>
    <t>May-15</t>
  </si>
  <si>
    <t>Greece</t>
  </si>
  <si>
    <t>Hungary</t>
  </si>
  <si>
    <t>Jun-15</t>
  </si>
  <si>
    <t>Jul-15</t>
  </si>
  <si>
    <t>Ireland</t>
  </si>
  <si>
    <t>Aug-15</t>
  </si>
  <si>
    <t>Sep-15</t>
  </si>
  <si>
    <t>Italy</t>
  </si>
  <si>
    <t>Oct-15</t>
  </si>
  <si>
    <t>Latvia</t>
  </si>
  <si>
    <t>Lithuania</t>
  </si>
  <si>
    <t>Nov-15</t>
  </si>
  <si>
    <t>Luxembourg</t>
  </si>
  <si>
    <t>Malta</t>
  </si>
  <si>
    <t>Netherlands</t>
  </si>
  <si>
    <t>Norway</t>
  </si>
  <si>
    <t>Dec-15</t>
  </si>
  <si>
    <t>Poland</t>
  </si>
  <si>
    <t>Portugal</t>
  </si>
  <si>
    <t>Romania</t>
  </si>
  <si>
    <t>Slovakia</t>
  </si>
  <si>
    <t>Slovenia</t>
  </si>
  <si>
    <t>Spain</t>
  </si>
  <si>
    <t>Period: JAN-JUN 2016</t>
  </si>
  <si>
    <t>Sweden</t>
  </si>
  <si>
    <t>State</t>
  </si>
  <si>
    <t>Apt. name (Jan-Jun 2016)</t>
  </si>
  <si>
    <t>ICAO</t>
  </si>
  <si>
    <t>Actual (Jan-Jun)</t>
  </si>
  <si>
    <t>Switzerland</t>
  </si>
  <si>
    <t>United Kingdom</t>
  </si>
  <si>
    <t>Antwerp</t>
  </si>
  <si>
    <t>EBAW</t>
  </si>
  <si>
    <t>Brussels</t>
  </si>
  <si>
    <t>EBBR</t>
  </si>
  <si>
    <t>Change date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</si>
  <si>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</si>
  <si>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</si>
  <si>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</si>
  <si>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</si>
  <si>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</si>
  <si>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</si>
  <si>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</si>
  <si>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</si>
  <si>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</si>
  <si>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</si>
  <si>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</si>
  <si>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</si>
  <si>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Jan-16</t>
  </si>
  <si>
    <t>Frankfurt</t>
  </si>
  <si>
    <t>EDDF</t>
  </si>
  <si>
    <t>Muenster-Osnabrueck</t>
  </si>
  <si>
    <t>EDDG</t>
  </si>
  <si>
    <t>Hamburg</t>
  </si>
  <si>
    <t>EDDH</t>
  </si>
  <si>
    <t>Entity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</si>
  <si>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</si>
  <si>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</si>
  <si>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</si>
  <si>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</si>
  <si>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</si>
  <si>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</si>
  <si>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</si>
  <si>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</si>
  <si>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Period</t>
  </si>
  <si>
    <t>Comment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</si>
  <si>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</si>
  <si>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</si>
  <si>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</si>
  <si>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</si>
  <si>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</si>
  <si>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</si>
  <si>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</si>
  <si>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</si>
  <si>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</si>
  <si>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</si>
  <si>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</si>
  <si>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</si>
  <si>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</si>
  <si>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</si>
  <si>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</si>
  <si>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</si>
  <si>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</si>
  <si>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</si>
  <si>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All States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</si>
  <si>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</si>
  <si>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</si>
  <si>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</si>
  <si>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</si>
  <si>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</si>
  <si>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</si>
  <si>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</si>
  <si>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</si>
  <si>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</si>
  <si>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</si>
  <si>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</si>
  <si>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</si>
  <si>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</si>
  <si>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</si>
  <si>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</si>
  <si>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</si>
  <si>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</si>
  <si>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</si>
  <si>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All airports included in the SES performance scheme included in the computation at State level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</si>
  <si>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</si>
  <si>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</si>
  <si>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</si>
  <si>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</si>
  <si>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</si>
  <si>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</si>
  <si>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</si>
  <si>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</si>
  <si>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</si>
  <si>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</si>
  <si>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</si>
  <si>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</si>
  <si>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</si>
  <si>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</si>
  <si>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</si>
  <si>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</si>
  <si>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</si>
  <si>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Feb-16</t>
  </si>
  <si>
    <t>Bergen</t>
  </si>
  <si>
    <t>ENBR</t>
  </si>
  <si>
    <t>Oslo/ Gardermoen</t>
  </si>
  <si>
    <t>ENGM</t>
  </si>
  <si>
    <t>Trondheim</t>
  </si>
  <si>
    <t>ENVA</t>
  </si>
  <si>
    <t>No target with all delay causes available</t>
  </si>
  <si>
    <t>Stavanger</t>
  </si>
  <si>
    <t>ENZV</t>
  </si>
  <si>
    <t>Mar-16</t>
  </si>
  <si>
    <t>Bydgoszcz</t>
  </si>
  <si>
    <t>EPBY</t>
  </si>
  <si>
    <t>Gdansk</t>
  </si>
  <si>
    <t>EPGD</t>
  </si>
  <si>
    <t>Krakow - Balice</t>
  </si>
  <si>
    <t>EPKK</t>
  </si>
  <si>
    <t>Apr-16</t>
  </si>
  <si>
    <t>Katowice - Pyrzowice</t>
  </si>
  <si>
    <t>EPKT</t>
  </si>
  <si>
    <t>May-16</t>
  </si>
  <si>
    <t>Lublin</t>
  </si>
  <si>
    <t>EPLB</t>
  </si>
  <si>
    <t>Lodz - Lublinek</t>
  </si>
  <si>
    <t>EPLL</t>
  </si>
  <si>
    <t>Jun-16</t>
  </si>
  <si>
    <t>Warszawa/ Modlin</t>
  </si>
  <si>
    <t>EPMO</t>
  </si>
  <si>
    <t>Poznan - Lawica</t>
  </si>
  <si>
    <t>EPPO</t>
  </si>
  <si>
    <t>Radom</t>
  </si>
  <si>
    <t>Jul-16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</si>
  <si>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</si>
  <si>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</si>
  <si>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</si>
  <si>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</si>
  <si>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</si>
  <si>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</si>
  <si>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</si>
  <si>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</si>
  <si>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</si>
  <si>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Aug-16</t>
  </si>
  <si>
    <t>Sep-16</t>
  </si>
  <si>
    <t>Wroclaw/ Strachowice</t>
  </si>
  <si>
    <t>EPWR</t>
  </si>
  <si>
    <t>Oct-16</t>
  </si>
  <si>
    <t>Nov-16</t>
  </si>
  <si>
    <t>Zielona Gora - Babimost</t>
  </si>
  <si>
    <t>EPZG</t>
  </si>
  <si>
    <t>Dec-16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</si>
  <si>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</si>
  <si>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</si>
  <si>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</si>
  <si>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</si>
  <si>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</si>
  <si>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</si>
  <si>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</si>
  <si>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</si>
  <si>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</si>
  <si>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</si>
  <si>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Jan-17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</si>
  <si>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</si>
  <si>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</si>
  <si>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</si>
  <si>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</si>
  <si>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</si>
  <si>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</si>
  <si>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</si>
  <si>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</si>
  <si>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</si>
  <si>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</si>
  <si>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</si>
  <si>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</si>
  <si>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</si>
  <si>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</si>
  <si>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</si>
  <si>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</si>
  <si>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</si>
  <si>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</si>
  <si>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</si>
  <si>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</si>
  <si>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</si>
  <si>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</si>
  <si>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</si>
  <si>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</si>
  <si>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</si>
  <si>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Feb-17</t>
  </si>
  <si>
    <t>LEPA</t>
  </si>
  <si>
    <t>Mar-17</t>
  </si>
  <si>
    <t>Albert Bray</t>
  </si>
  <si>
    <t>LFAQ</t>
  </si>
  <si>
    <t>Apr-17</t>
  </si>
  <si>
    <t>May-17</t>
  </si>
  <si>
    <t>Agen</t>
  </si>
  <si>
    <t>LFBA</t>
  </si>
  <si>
    <t>Jun-17</t>
  </si>
  <si>
    <t>Bordeaux/ Mérignac</t>
  </si>
  <si>
    <t>LFBD</t>
  </si>
  <si>
    <t>Jul-17</t>
  </si>
  <si>
    <t>Bergerac</t>
  </si>
  <si>
    <t>Aug-17</t>
  </si>
  <si>
    <t>LFBE</t>
  </si>
  <si>
    <t>Sep-17</t>
  </si>
  <si>
    <t>La Rochelle</t>
  </si>
  <si>
    <t>LFBH</t>
  </si>
  <si>
    <t>Oct-17</t>
  </si>
  <si>
    <t>Poitiers</t>
  </si>
  <si>
    <t>LFBI</t>
  </si>
  <si>
    <t>Nov-17</t>
  </si>
  <si>
    <t>Dec-17</t>
  </si>
  <si>
    <t>Limoges</t>
  </si>
  <si>
    <t>LFBL</t>
  </si>
  <si>
    <t>Jan-18</t>
  </si>
  <si>
    <t>Toulouse</t>
  </si>
  <si>
    <t>LFBO</t>
  </si>
  <si>
    <t>Feb-18</t>
  </si>
  <si>
    <t>Mar-18</t>
  </si>
  <si>
    <t>Pau Pyrénées</t>
  </si>
  <si>
    <t>LFBP</t>
  </si>
  <si>
    <t>Apr-18</t>
  </si>
  <si>
    <t>May-18</t>
  </si>
  <si>
    <t>Jun-18</t>
  </si>
  <si>
    <t>Tarbes-Lourdes</t>
  </si>
  <si>
    <t>LFBT</t>
  </si>
  <si>
    <t>Jul-18</t>
  </si>
  <si>
    <t>Biarritz-Bayonne</t>
  </si>
  <si>
    <t>LFBZ</t>
  </si>
  <si>
    <t>Aug-18</t>
  </si>
  <si>
    <t>Sep-18</t>
  </si>
  <si>
    <t>Rodez-Aveyron</t>
  </si>
  <si>
    <t>Oct-18</t>
  </si>
  <si>
    <t>LFCR</t>
  </si>
  <si>
    <t>Nov-18</t>
  </si>
  <si>
    <t>Dole</t>
  </si>
  <si>
    <t>LFGJ</t>
  </si>
  <si>
    <t>Dec-18</t>
  </si>
  <si>
    <t>Metz-Nancy</t>
  </si>
  <si>
    <t>Jan-19</t>
  </si>
  <si>
    <t>LFJL</t>
  </si>
  <si>
    <t>Feb-19</t>
  </si>
  <si>
    <t>Angers-Marse</t>
  </si>
  <si>
    <t>LFJR</t>
  </si>
  <si>
    <t>Mar-19</t>
  </si>
  <si>
    <t>Apr-19</t>
  </si>
  <si>
    <t>Bastia-Poretta</t>
  </si>
  <si>
    <t>LFKB</t>
  </si>
  <si>
    <t>May-19</t>
  </si>
  <si>
    <t>Jun-19</t>
  </si>
  <si>
    <t>Calvi</t>
  </si>
  <si>
    <t>LFKC</t>
  </si>
  <si>
    <t>Jul-19</t>
  </si>
  <si>
    <t>Figari</t>
  </si>
  <si>
    <t>LFKF</t>
  </si>
  <si>
    <t>Aug-19</t>
  </si>
  <si>
    <t>Sep-19</t>
  </si>
  <si>
    <t>Ajaccio</t>
  </si>
  <si>
    <t>LFKJ</t>
  </si>
  <si>
    <t>Oct-19</t>
  </si>
  <si>
    <t>Nov-19</t>
  </si>
  <si>
    <t>Chambéry</t>
  </si>
  <si>
    <t>LFLB</t>
  </si>
  <si>
    <t>Dec-19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</si>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</sst>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&quot;mmm&quot; &quot;yyyy"/>
    <numFmt numFmtId="165" formatCode="m/d/yyyy"/>
    <numFmt numFmtId="166" formatCode="yyyy\-mm\-dd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D9EAD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3" fillId="3" borderId="0" xfId="0" applyNumberFormat="1" applyFont="1" applyFill="1" applyBorder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wrapText="1"/>
    </xf>
    <xf numFmtId="49" fontId="7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7" fillId="3" borderId="2" xfId="0" applyFont="1" applyFill="1" applyBorder="1"/>
    <xf numFmtId="0" fontId="8" fillId="3" borderId="3" xfId="0" applyFont="1" applyFill="1" applyBorder="1" applyAlignment="1">
      <alignment vertical="center"/>
    </xf>
    <xf numFmtId="0" fontId="7" fillId="3" borderId="4" xfId="0" applyFont="1" applyFill="1" applyBorder="1"/>
    <xf numFmtId="0" fontId="9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wrapText="1"/>
    </xf>
    <xf numFmtId="0" fontId="7" fillId="4" borderId="3" xfId="0" applyFont="1" applyFill="1" applyBorder="1" applyAlignment="1"/>
    <xf numFmtId="49" fontId="7" fillId="4" borderId="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vertical="center"/>
    </xf>
    <xf numFmtId="0" fontId="11" fillId="0" borderId="3" xfId="0" applyFont="1" applyBorder="1"/>
    <xf numFmtId="2" fontId="7" fillId="3" borderId="3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wrapText="1"/>
    </xf>
    <xf numFmtId="0" fontId="7" fillId="3" borderId="3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vertical="center"/>
    </xf>
    <xf numFmtId="0" fontId="7" fillId="3" borderId="7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/>
    </xf>
    <xf numFmtId="4" fontId="7" fillId="3" borderId="8" xfId="0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wrapText="1"/>
    </xf>
    <xf numFmtId="3" fontId="7" fillId="3" borderId="8" xfId="0" applyNumberFormat="1" applyFont="1" applyFill="1" applyBorder="1" applyAlignment="1">
      <alignment wrapText="1"/>
    </xf>
    <xf numFmtId="0" fontId="10" fillId="3" borderId="0" xfId="0" applyFont="1" applyFill="1" applyBorder="1" applyAlignment="1">
      <alignment horizontal="right" wrapText="1"/>
    </xf>
    <xf numFmtId="3" fontId="7" fillId="3" borderId="3" xfId="0" applyNumberFormat="1" applyFont="1" applyFill="1" applyBorder="1" applyAlignment="1">
      <alignment vertical="center"/>
    </xf>
    <xf numFmtId="2" fontId="7" fillId="3" borderId="8" xfId="0" applyNumberFormat="1" applyFont="1" applyFill="1" applyBorder="1" applyAlignment="1">
      <alignment vertical="center"/>
    </xf>
    <xf numFmtId="0" fontId="10" fillId="3" borderId="3" xfId="0" applyFont="1" applyFill="1" applyBorder="1" applyAlignment="1"/>
    <xf numFmtId="0" fontId="7" fillId="3" borderId="8" xfId="0" applyFont="1" applyFill="1" applyBorder="1" applyAlignment="1">
      <alignment wrapText="1"/>
    </xf>
    <xf numFmtId="4" fontId="7" fillId="3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3" fontId="7" fillId="3" borderId="8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4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10" fillId="3" borderId="1" xfId="0" applyFont="1" applyFill="1" applyBorder="1" applyAlignment="1">
      <alignment horizontal="right" wrapText="1"/>
    </xf>
    <xf numFmtId="49" fontId="2" fillId="3" borderId="0" xfId="0" applyNumberFormat="1" applyFont="1" applyFill="1" applyBorder="1"/>
    <xf numFmtId="4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wrapText="1"/>
    </xf>
    <xf numFmtId="0" fontId="10" fillId="0" borderId="3" xfId="0" applyFont="1" applyBorder="1" applyAlignment="1"/>
    <xf numFmtId="2" fontId="10" fillId="0" borderId="3" xfId="0" applyNumberFormat="1" applyFont="1" applyBorder="1" applyAlignment="1"/>
    <xf numFmtId="2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vertical="center"/>
    </xf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4" fontId="7" fillId="3" borderId="8" xfId="0" applyNumberFormat="1" applyFont="1" applyFill="1" applyBorder="1" applyAlignment="1">
      <alignment vertical="center"/>
    </xf>
    <xf numFmtId="166" fontId="7" fillId="3" borderId="3" xfId="0" applyNumberFormat="1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wrapText="1"/>
    </xf>
    <xf numFmtId="0" fontId="7" fillId="3" borderId="3" xfId="0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vertic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 vertical="center"/>
    </xf>
    <xf numFmtId="2" fontId="7" fillId="3" borderId="8" xfId="0" applyNumberFormat="1" applyFont="1" applyFill="1" applyBorder="1" applyAlignment="1">
      <alignment vertical="center"/>
    </xf>
    <xf numFmtId="2" fontId="7" fillId="3" borderId="5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3" fontId="7" fillId="3" borderId="7" xfId="0" applyNumberFormat="1" applyFont="1" applyFill="1" applyBorder="1" applyAlignment="1">
      <alignment wrapText="1"/>
    </xf>
    <xf numFmtId="2" fontId="7" fillId="3" borderId="7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6">
        <v>42005</v>
      </c>
      <c r="E1" s="5" t="s">
        <v>3</v>
      </c>
      <c r="F1" s="7" t="s">
        <v>4</v>
      </c>
    </row>
    <row r="2" spans="1:6" ht="12" customHeight="1" x14ac:dyDescent="0.2">
      <c r="A2" s="10" t="s">
        <v>5</v>
      </c>
      <c r="B2" s="12">
        <v>42488</v>
      </c>
      <c r="C2" s="11" t="s">
        <v>6</v>
      </c>
      <c r="D2" s="13">
        <v>42369</v>
      </c>
      <c r="E2" s="15" t="s">
        <v>8</v>
      </c>
      <c r="F2" s="17" t="s">
        <v>9</v>
      </c>
    </row>
    <row r="3" spans="1:6" ht="12" customHeight="1" x14ac:dyDescent="0.2">
      <c r="A3" s="18"/>
      <c r="B3" s="19"/>
      <c r="C3" s="18"/>
      <c r="D3" s="18"/>
      <c r="E3" s="21"/>
      <c r="F3" s="21"/>
    </row>
    <row r="4" spans="1:6" ht="12" customHeight="1" x14ac:dyDescent="0.2">
      <c r="A4" s="24" t="s">
        <v>10</v>
      </c>
      <c r="B4" s="24" t="s">
        <v>12</v>
      </c>
      <c r="C4" s="18"/>
      <c r="D4" s="27"/>
      <c r="E4" s="22"/>
      <c r="F4" s="22"/>
    </row>
    <row r="5" spans="1:6" ht="38.25" customHeight="1" x14ac:dyDescent="0.2">
      <c r="A5" s="29" t="s">
        <v>14</v>
      </c>
      <c r="B5" s="31" t="s">
        <v>22</v>
      </c>
      <c r="C5" s="39" t="s">
        <v>23</v>
      </c>
      <c r="D5" s="31" t="s">
        <v>25</v>
      </c>
      <c r="E5" s="22"/>
      <c r="F5" s="22"/>
    </row>
    <row r="6" spans="1:6" ht="12" customHeight="1" x14ac:dyDescent="0.2">
      <c r="A6" s="42" t="s">
        <v>26</v>
      </c>
      <c r="B6" s="44">
        <f>D6/C6</f>
        <v>0.64032659401842573</v>
      </c>
      <c r="C6" s="46">
        <v>5850199</v>
      </c>
      <c r="D6" s="46">
        <v>3746038</v>
      </c>
      <c r="E6" s="22"/>
      <c r="F6" s="22"/>
    </row>
    <row r="7" spans="1:6" ht="12" customHeight="1" x14ac:dyDescent="0.2">
      <c r="A7" s="51" t="s">
        <v>31</v>
      </c>
      <c r="B7" s="52"/>
      <c r="C7" s="53"/>
      <c r="D7" s="53"/>
      <c r="E7" s="22"/>
      <c r="F7" s="22"/>
    </row>
    <row r="8" spans="1:6" ht="12" customHeight="1" x14ac:dyDescent="0.2">
      <c r="A8" s="51" t="s">
        <v>38</v>
      </c>
      <c r="B8" s="52"/>
      <c r="C8" s="53"/>
      <c r="D8" s="53"/>
      <c r="E8" s="22"/>
      <c r="F8" s="22"/>
    </row>
    <row r="9" spans="1:6" ht="12" customHeight="1" x14ac:dyDescent="0.2">
      <c r="A9" s="51" t="s">
        <v>39</v>
      </c>
      <c r="B9" s="52"/>
      <c r="C9" s="53"/>
      <c r="D9" s="53"/>
      <c r="E9" s="22"/>
      <c r="F9" s="22"/>
    </row>
    <row r="10" spans="1:6" ht="13.5" customHeight="1" x14ac:dyDescent="0.2">
      <c r="A10" s="55" t="s">
        <v>41</v>
      </c>
      <c r="B10" s="56"/>
      <c r="C10" s="57"/>
      <c r="D10" s="57"/>
      <c r="E10" s="22"/>
      <c r="F10" s="22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5" topLeftCell="A6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6">
        <v>42005</v>
      </c>
      <c r="E1" s="5" t="s">
        <v>3</v>
      </c>
      <c r="F1" s="7" t="s">
        <v>4</v>
      </c>
      <c r="G1" s="9"/>
    </row>
    <row r="2" spans="1:7" ht="12" customHeight="1" x14ac:dyDescent="0.2">
      <c r="A2" s="10" t="s">
        <v>5</v>
      </c>
      <c r="B2" s="82">
        <v>42583</v>
      </c>
      <c r="C2" s="11" t="s">
        <v>6</v>
      </c>
      <c r="D2" s="14" t="s">
        <v>7</v>
      </c>
      <c r="E2" s="15" t="s">
        <v>8</v>
      </c>
      <c r="F2" s="17" t="s">
        <v>9</v>
      </c>
      <c r="G2" s="20"/>
    </row>
    <row r="3" spans="1:7" ht="13.5" customHeight="1" x14ac:dyDescent="0.2">
      <c r="A3" s="21"/>
      <c r="B3" s="21"/>
      <c r="C3" s="21"/>
      <c r="D3" s="21"/>
      <c r="E3" s="21"/>
      <c r="F3" s="21"/>
      <c r="G3" s="21"/>
    </row>
    <row r="4" spans="1:7" ht="12" customHeight="1" x14ac:dyDescent="0.2">
      <c r="A4" s="23"/>
      <c r="B4" s="25"/>
      <c r="C4" s="33"/>
      <c r="D4" s="35" t="s">
        <v>24</v>
      </c>
      <c r="E4" s="36" t="s">
        <v>24</v>
      </c>
      <c r="F4" s="37"/>
      <c r="G4" s="38"/>
    </row>
    <row r="5" spans="1:7" ht="39" customHeight="1" x14ac:dyDescent="0.2">
      <c r="A5" s="40" t="s">
        <v>14</v>
      </c>
      <c r="B5" s="43" t="s">
        <v>27</v>
      </c>
      <c r="C5" s="31" t="s">
        <v>22</v>
      </c>
      <c r="D5" s="39" t="s">
        <v>23</v>
      </c>
      <c r="E5" s="31" t="s">
        <v>25</v>
      </c>
      <c r="F5" s="39" t="s">
        <v>28</v>
      </c>
      <c r="G5" s="31" t="s">
        <v>29</v>
      </c>
    </row>
    <row r="6" spans="1:7" ht="12" customHeight="1" x14ac:dyDescent="0.2">
      <c r="A6" s="45">
        <v>2015</v>
      </c>
      <c r="B6" s="47" t="s">
        <v>30</v>
      </c>
      <c r="C6" s="44">
        <f t="shared" ref="C6:C23" si="0">E6/D6</f>
        <v>0.71981199148768893</v>
      </c>
      <c r="D6" s="46">
        <v>412109</v>
      </c>
      <c r="E6" s="46">
        <v>296641</v>
      </c>
      <c r="F6" s="49"/>
      <c r="G6" s="54">
        <v>0</v>
      </c>
    </row>
    <row r="7" spans="1:7" ht="12" customHeight="1" x14ac:dyDescent="0.2">
      <c r="A7" s="45">
        <v>2015</v>
      </c>
      <c r="B7" s="47" t="s">
        <v>42</v>
      </c>
      <c r="C7" s="44">
        <f t="shared" si="0"/>
        <v>0.49905265710734531</v>
      </c>
      <c r="D7" s="46">
        <v>395844</v>
      </c>
      <c r="E7" s="46">
        <v>197547</v>
      </c>
      <c r="F7" s="49"/>
      <c r="G7" s="54">
        <v>0</v>
      </c>
    </row>
    <row r="8" spans="1:7" ht="12" customHeight="1" x14ac:dyDescent="0.2">
      <c r="A8" s="45">
        <v>2015</v>
      </c>
      <c r="B8" s="47" t="s">
        <v>45</v>
      </c>
      <c r="C8" s="44">
        <f t="shared" si="0"/>
        <v>0.64922800702485284</v>
      </c>
      <c r="D8" s="46">
        <v>458942</v>
      </c>
      <c r="E8" s="46">
        <v>297958</v>
      </c>
      <c r="F8" s="49"/>
      <c r="G8" s="54">
        <v>0</v>
      </c>
    </row>
    <row r="9" spans="1:7" ht="12" customHeight="1" x14ac:dyDescent="0.2">
      <c r="A9" s="45">
        <v>2015</v>
      </c>
      <c r="B9" s="47" t="s">
        <v>47</v>
      </c>
      <c r="C9" s="44">
        <f t="shared" si="0"/>
        <v>0.48527956584439602</v>
      </c>
      <c r="D9" s="46">
        <v>486093</v>
      </c>
      <c r="E9" s="46">
        <v>235891</v>
      </c>
      <c r="F9" s="49"/>
      <c r="G9" s="54">
        <v>0</v>
      </c>
    </row>
    <row r="10" spans="1:7" ht="12" customHeight="1" x14ac:dyDescent="0.2">
      <c r="A10" s="45">
        <v>2015</v>
      </c>
      <c r="B10" s="47" t="s">
        <v>49</v>
      </c>
      <c r="C10" s="44">
        <f t="shared" si="0"/>
        <v>0.64264539943006871</v>
      </c>
      <c r="D10" s="46">
        <v>522870</v>
      </c>
      <c r="E10" s="46">
        <v>336020</v>
      </c>
      <c r="F10" s="49"/>
      <c r="G10" s="54">
        <v>0</v>
      </c>
    </row>
    <row r="11" spans="1:7" ht="12" customHeight="1" x14ac:dyDescent="0.2">
      <c r="A11" s="45">
        <v>2015</v>
      </c>
      <c r="B11" s="47" t="s">
        <v>52</v>
      </c>
      <c r="C11" s="44">
        <f t="shared" si="0"/>
        <v>0.62621527488150786</v>
      </c>
      <c r="D11" s="46">
        <v>539487</v>
      </c>
      <c r="E11" s="46">
        <v>337835</v>
      </c>
      <c r="F11" s="49"/>
      <c r="G11" s="54">
        <v>0</v>
      </c>
    </row>
    <row r="12" spans="1:7" ht="12" customHeight="1" x14ac:dyDescent="0.2">
      <c r="A12" s="45">
        <v>2015</v>
      </c>
      <c r="B12" s="47" t="s">
        <v>53</v>
      </c>
      <c r="C12" s="44">
        <f t="shared" si="0"/>
        <v>0.63018842125905628</v>
      </c>
      <c r="D12" s="46">
        <v>555829</v>
      </c>
      <c r="E12" s="46">
        <v>350277</v>
      </c>
      <c r="F12" s="49"/>
      <c r="G12" s="54">
        <v>1</v>
      </c>
    </row>
    <row r="13" spans="1:7" ht="12" customHeight="1" x14ac:dyDescent="0.2">
      <c r="A13" s="45">
        <v>2015</v>
      </c>
      <c r="B13" s="47" t="s">
        <v>55</v>
      </c>
      <c r="C13" s="44">
        <f t="shared" si="0"/>
        <v>0.59196830779191567</v>
      </c>
      <c r="D13" s="46">
        <v>546759</v>
      </c>
      <c r="E13" s="46">
        <v>323664</v>
      </c>
      <c r="F13" s="49"/>
      <c r="G13" s="54">
        <v>1</v>
      </c>
    </row>
    <row r="14" spans="1:7" ht="12" customHeight="1" x14ac:dyDescent="0.2">
      <c r="A14" s="45">
        <v>2015</v>
      </c>
      <c r="B14" s="47" t="s">
        <v>56</v>
      </c>
      <c r="C14" s="44">
        <f t="shared" si="0"/>
        <v>0.6220920146898703</v>
      </c>
      <c r="D14" s="46">
        <v>541870</v>
      </c>
      <c r="E14" s="46">
        <v>337093</v>
      </c>
      <c r="F14" s="49"/>
      <c r="G14" s="54">
        <v>1</v>
      </c>
    </row>
    <row r="15" spans="1:7" ht="12" customHeight="1" x14ac:dyDescent="0.2">
      <c r="A15" s="45">
        <v>2015</v>
      </c>
      <c r="B15" s="47" t="s">
        <v>58</v>
      </c>
      <c r="C15" s="44">
        <f t="shared" si="0"/>
        <v>0.47083608392411241</v>
      </c>
      <c r="D15" s="46">
        <v>522615</v>
      </c>
      <c r="E15" s="46">
        <v>246066</v>
      </c>
      <c r="F15" s="49"/>
      <c r="G15" s="54">
        <v>1</v>
      </c>
    </row>
    <row r="16" spans="1:7" ht="12" customHeight="1" x14ac:dyDescent="0.2">
      <c r="A16" s="45">
        <v>2015</v>
      </c>
      <c r="B16" s="47" t="s">
        <v>61</v>
      </c>
      <c r="C16" s="44">
        <f t="shared" si="0"/>
        <v>1.0695964696783586</v>
      </c>
      <c r="D16" s="46">
        <v>439620</v>
      </c>
      <c r="E16" s="46">
        <v>470216</v>
      </c>
      <c r="F16" s="49"/>
      <c r="G16" s="54">
        <v>1</v>
      </c>
    </row>
    <row r="17" spans="1:7" ht="12" customHeight="1" x14ac:dyDescent="0.2">
      <c r="A17" s="58">
        <v>2015</v>
      </c>
      <c r="B17" s="59" t="s">
        <v>66</v>
      </c>
      <c r="C17" s="61">
        <f t="shared" si="0"/>
        <v>0.73796036633654138</v>
      </c>
      <c r="D17" s="62">
        <v>429332</v>
      </c>
      <c r="E17" s="62">
        <v>316830</v>
      </c>
      <c r="F17" s="65"/>
      <c r="G17" s="66">
        <v>1</v>
      </c>
    </row>
    <row r="18" spans="1:7" ht="12" customHeight="1" x14ac:dyDescent="0.2">
      <c r="A18" s="45">
        <v>2016</v>
      </c>
      <c r="B18" s="47" t="s">
        <v>98</v>
      </c>
      <c r="C18" s="69">
        <f t="shared" si="0"/>
        <v>0.48130680925422453</v>
      </c>
      <c r="D18" s="71">
        <v>420046</v>
      </c>
      <c r="E18" s="71">
        <v>202171</v>
      </c>
      <c r="F18" s="73">
        <f>E18/D18</f>
        <v>0.48130680925422453</v>
      </c>
      <c r="G18" s="74">
        <v>1</v>
      </c>
    </row>
    <row r="19" spans="1:7" ht="12" customHeight="1" x14ac:dyDescent="0.2">
      <c r="A19" s="45">
        <v>2016</v>
      </c>
      <c r="B19" s="47" t="s">
        <v>171</v>
      </c>
      <c r="C19" s="44">
        <f t="shared" si="0"/>
        <v>0.53524920356160621</v>
      </c>
      <c r="D19" s="46">
        <v>422506</v>
      </c>
      <c r="E19" s="46">
        <v>226146</v>
      </c>
      <c r="F19" s="49">
        <f t="shared" ref="F19:F23" si="1">SUM(E$18:E19)/SUM(D$18:D19)</f>
        <v>0.50835675424187465</v>
      </c>
      <c r="G19" s="54">
        <v>1</v>
      </c>
    </row>
    <row r="20" spans="1:7" ht="12" customHeight="1" x14ac:dyDescent="0.2">
      <c r="A20" s="45">
        <v>2016</v>
      </c>
      <c r="B20" s="47" t="s">
        <v>181</v>
      </c>
      <c r="C20" s="44">
        <f t="shared" si="0"/>
        <v>0.56191716891794252</v>
      </c>
      <c r="D20" s="46">
        <v>470548</v>
      </c>
      <c r="E20" s="46">
        <v>264409</v>
      </c>
      <c r="F20" s="49">
        <f t="shared" si="1"/>
        <v>0.5275500723478791</v>
      </c>
      <c r="G20" s="54">
        <v>1</v>
      </c>
    </row>
    <row r="21" spans="1:7" ht="12" customHeight="1" x14ac:dyDescent="0.2">
      <c r="A21" s="45">
        <v>2016</v>
      </c>
      <c r="B21" s="47" t="s">
        <v>188</v>
      </c>
      <c r="C21" s="44">
        <f t="shared" si="0"/>
        <v>0.34868471185584171</v>
      </c>
      <c r="D21" s="46">
        <v>498674</v>
      </c>
      <c r="E21" s="46">
        <v>173880</v>
      </c>
      <c r="F21" s="49">
        <f t="shared" si="1"/>
        <v>0.47831903979193874</v>
      </c>
      <c r="G21" s="54">
        <v>1</v>
      </c>
    </row>
    <row r="22" spans="1:7" ht="12" customHeight="1" x14ac:dyDescent="0.2">
      <c r="A22" s="45">
        <v>2016</v>
      </c>
      <c r="B22" s="47" t="s">
        <v>191</v>
      </c>
      <c r="C22" s="44">
        <f t="shared" si="0"/>
        <v>0.65416908571134613</v>
      </c>
      <c r="D22" s="46">
        <v>544292</v>
      </c>
      <c r="E22" s="46">
        <v>356059</v>
      </c>
      <c r="F22" s="49">
        <f t="shared" si="1"/>
        <v>0.51894344216163724</v>
      </c>
      <c r="G22" s="54">
        <v>1</v>
      </c>
    </row>
    <row r="23" spans="1:7" ht="12" customHeight="1" x14ac:dyDescent="0.2">
      <c r="A23" s="45">
        <v>2016</v>
      </c>
      <c r="B23" s="47" t="s">
        <v>196</v>
      </c>
      <c r="C23" s="44">
        <f t="shared" si="0"/>
        <v>1.0047406857507346</v>
      </c>
      <c r="D23" s="46">
        <v>554983</v>
      </c>
      <c r="E23" s="46">
        <v>557614</v>
      </c>
      <c r="F23" s="49">
        <f t="shared" si="1"/>
        <v>0.61155926952792616</v>
      </c>
      <c r="G23" s="54">
        <v>1</v>
      </c>
    </row>
    <row r="24" spans="1:7" ht="12" customHeight="1" x14ac:dyDescent="0.2">
      <c r="A24" s="45">
        <v>2016</v>
      </c>
      <c r="B24" s="47" t="s">
        <v>202</v>
      </c>
      <c r="C24" s="52"/>
      <c r="D24" s="53"/>
      <c r="E24" s="53"/>
      <c r="F24" s="77"/>
      <c r="G24" s="52"/>
    </row>
    <row r="25" spans="1:7" ht="12" customHeight="1" x14ac:dyDescent="0.2">
      <c r="A25" s="45">
        <v>2016</v>
      </c>
      <c r="B25" s="47" t="s">
        <v>212</v>
      </c>
      <c r="C25" s="52"/>
      <c r="D25" s="53"/>
      <c r="E25" s="53"/>
      <c r="F25" s="77"/>
      <c r="G25" s="52"/>
    </row>
    <row r="26" spans="1:7" ht="12" customHeight="1" x14ac:dyDescent="0.2">
      <c r="A26" s="45">
        <v>2016</v>
      </c>
      <c r="B26" s="47" t="s">
        <v>213</v>
      </c>
      <c r="C26" s="52"/>
      <c r="D26" s="53"/>
      <c r="E26" s="53"/>
      <c r="F26" s="77"/>
      <c r="G26" s="52"/>
    </row>
    <row r="27" spans="1:7" ht="12" customHeight="1" x14ac:dyDescent="0.2">
      <c r="A27" s="45">
        <v>2016</v>
      </c>
      <c r="B27" s="47" t="s">
        <v>216</v>
      </c>
      <c r="C27" s="52"/>
      <c r="D27" s="53"/>
      <c r="E27" s="53"/>
      <c r="F27" s="77"/>
      <c r="G27" s="52"/>
    </row>
    <row r="28" spans="1:7" ht="12" customHeight="1" x14ac:dyDescent="0.2">
      <c r="A28" s="45">
        <v>2016</v>
      </c>
      <c r="B28" s="47" t="s">
        <v>217</v>
      </c>
      <c r="C28" s="52"/>
      <c r="D28" s="53"/>
      <c r="E28" s="53"/>
      <c r="F28" s="77"/>
      <c r="G28" s="52"/>
    </row>
    <row r="29" spans="1:7" ht="12" customHeight="1" x14ac:dyDescent="0.2">
      <c r="A29" s="58">
        <v>2016</v>
      </c>
      <c r="B29" s="59" t="s">
        <v>220</v>
      </c>
      <c r="C29" s="56"/>
      <c r="D29" s="57"/>
      <c r="E29" s="57"/>
      <c r="F29" s="78"/>
      <c r="G29" s="56"/>
    </row>
    <row r="30" spans="1:7" ht="12" customHeight="1" x14ac:dyDescent="0.2">
      <c r="A30" s="45">
        <v>2017</v>
      </c>
      <c r="B30" s="47" t="s">
        <v>231</v>
      </c>
      <c r="C30" s="79"/>
      <c r="D30" s="80"/>
      <c r="E30" s="80"/>
      <c r="F30" s="81"/>
      <c r="G30" s="79"/>
    </row>
    <row r="31" spans="1:7" ht="12" customHeight="1" x14ac:dyDescent="0.2">
      <c r="A31" s="45">
        <v>2017</v>
      </c>
      <c r="B31" s="47" t="s">
        <v>257</v>
      </c>
      <c r="C31" s="52"/>
      <c r="D31" s="53"/>
      <c r="E31" s="53"/>
      <c r="F31" s="77"/>
      <c r="G31" s="52"/>
    </row>
    <row r="32" spans="1:7" ht="12" customHeight="1" x14ac:dyDescent="0.2">
      <c r="A32" s="45">
        <v>2017</v>
      </c>
      <c r="B32" s="47" t="s">
        <v>259</v>
      </c>
      <c r="C32" s="52"/>
      <c r="D32" s="53"/>
      <c r="E32" s="53"/>
      <c r="F32" s="77"/>
      <c r="G32" s="52"/>
    </row>
    <row r="33" spans="1:7" ht="12" customHeight="1" x14ac:dyDescent="0.2">
      <c r="A33" s="45">
        <v>2017</v>
      </c>
      <c r="B33" s="47" t="s">
        <v>262</v>
      </c>
      <c r="C33" s="52"/>
      <c r="D33" s="53"/>
      <c r="E33" s="53"/>
      <c r="F33" s="77"/>
      <c r="G33" s="52"/>
    </row>
    <row r="34" spans="1:7" ht="12" customHeight="1" x14ac:dyDescent="0.2">
      <c r="A34" s="45">
        <v>2017</v>
      </c>
      <c r="B34" s="47" t="s">
        <v>263</v>
      </c>
      <c r="C34" s="52"/>
      <c r="D34" s="53"/>
      <c r="E34" s="53"/>
      <c r="F34" s="77"/>
      <c r="G34" s="52"/>
    </row>
    <row r="35" spans="1:7" ht="12" customHeight="1" x14ac:dyDescent="0.2">
      <c r="A35" s="45">
        <v>2017</v>
      </c>
      <c r="B35" s="47" t="s">
        <v>266</v>
      </c>
      <c r="C35" s="52"/>
      <c r="D35" s="53"/>
      <c r="E35" s="53"/>
      <c r="F35" s="77"/>
      <c r="G35" s="52"/>
    </row>
    <row r="36" spans="1:7" ht="12" customHeight="1" x14ac:dyDescent="0.2">
      <c r="A36" s="45">
        <v>2017</v>
      </c>
      <c r="B36" s="47" t="s">
        <v>269</v>
      </c>
      <c r="C36" s="52"/>
      <c r="D36" s="53"/>
      <c r="E36" s="53"/>
      <c r="F36" s="77"/>
      <c r="G36" s="52"/>
    </row>
    <row r="37" spans="1:7" ht="12" customHeight="1" x14ac:dyDescent="0.2">
      <c r="A37" s="45">
        <v>2017</v>
      </c>
      <c r="B37" s="47" t="s">
        <v>271</v>
      </c>
      <c r="C37" s="52"/>
      <c r="D37" s="53"/>
      <c r="E37" s="53"/>
      <c r="F37" s="77"/>
      <c r="G37" s="52"/>
    </row>
    <row r="38" spans="1:7" ht="12" customHeight="1" x14ac:dyDescent="0.2">
      <c r="A38" s="45">
        <v>2017</v>
      </c>
      <c r="B38" s="47" t="s">
        <v>273</v>
      </c>
      <c r="C38" s="52"/>
      <c r="D38" s="53"/>
      <c r="E38" s="53"/>
      <c r="F38" s="77"/>
      <c r="G38" s="52"/>
    </row>
    <row r="39" spans="1:7" ht="12" customHeight="1" x14ac:dyDescent="0.2">
      <c r="A39" s="45">
        <v>2017</v>
      </c>
      <c r="B39" s="47" t="s">
        <v>276</v>
      </c>
      <c r="C39" s="52"/>
      <c r="D39" s="53"/>
      <c r="E39" s="53"/>
      <c r="F39" s="77"/>
      <c r="G39" s="52"/>
    </row>
    <row r="40" spans="1:7" ht="12" customHeight="1" x14ac:dyDescent="0.2">
      <c r="A40" s="45">
        <v>2017</v>
      </c>
      <c r="B40" s="47" t="s">
        <v>279</v>
      </c>
      <c r="C40" s="52"/>
      <c r="D40" s="53"/>
      <c r="E40" s="53"/>
      <c r="F40" s="77"/>
      <c r="G40" s="52"/>
    </row>
    <row r="41" spans="1:7" ht="12" customHeight="1" x14ac:dyDescent="0.2">
      <c r="A41" s="58">
        <v>2017</v>
      </c>
      <c r="B41" s="59" t="s">
        <v>280</v>
      </c>
      <c r="C41" s="56"/>
      <c r="D41" s="57"/>
      <c r="E41" s="57"/>
      <c r="F41" s="78"/>
      <c r="G41" s="56"/>
    </row>
    <row r="42" spans="1:7" ht="12" customHeight="1" x14ac:dyDescent="0.2">
      <c r="A42" s="45">
        <v>2018</v>
      </c>
      <c r="B42" s="47" t="s">
        <v>283</v>
      </c>
      <c r="C42" s="79"/>
      <c r="D42" s="80"/>
      <c r="E42" s="80"/>
      <c r="F42" s="81"/>
      <c r="G42" s="79"/>
    </row>
    <row r="43" spans="1:7" ht="12" customHeight="1" x14ac:dyDescent="0.2">
      <c r="A43" s="45">
        <v>2018</v>
      </c>
      <c r="B43" s="47" t="s">
        <v>286</v>
      </c>
      <c r="C43" s="52"/>
      <c r="D43" s="53"/>
      <c r="E43" s="53"/>
      <c r="F43" s="77"/>
      <c r="G43" s="52"/>
    </row>
    <row r="44" spans="1:7" ht="12" customHeight="1" x14ac:dyDescent="0.2">
      <c r="A44" s="45">
        <v>2018</v>
      </c>
      <c r="B44" s="47" t="s">
        <v>287</v>
      </c>
      <c r="C44" s="52"/>
      <c r="D44" s="53"/>
      <c r="E44" s="53"/>
      <c r="F44" s="77"/>
      <c r="G44" s="52"/>
    </row>
    <row r="45" spans="1:7" ht="12" customHeight="1" x14ac:dyDescent="0.2">
      <c r="A45" s="45">
        <v>2018</v>
      </c>
      <c r="B45" s="47" t="s">
        <v>290</v>
      </c>
      <c r="C45" s="52"/>
      <c r="D45" s="53"/>
      <c r="E45" s="53"/>
      <c r="F45" s="77"/>
      <c r="G45" s="52"/>
    </row>
    <row r="46" spans="1:7" ht="12" customHeight="1" x14ac:dyDescent="0.2">
      <c r="A46" s="45">
        <v>2018</v>
      </c>
      <c r="B46" s="47" t="s">
        <v>291</v>
      </c>
      <c r="C46" s="52"/>
      <c r="D46" s="53"/>
      <c r="E46" s="53"/>
      <c r="F46" s="77"/>
      <c r="G46" s="52"/>
    </row>
    <row r="47" spans="1:7" ht="12" customHeight="1" x14ac:dyDescent="0.2">
      <c r="A47" s="45">
        <v>2018</v>
      </c>
      <c r="B47" s="47" t="s">
        <v>292</v>
      </c>
      <c r="C47" s="52"/>
      <c r="D47" s="53"/>
      <c r="E47" s="53"/>
      <c r="F47" s="77"/>
      <c r="G47" s="52"/>
    </row>
    <row r="48" spans="1:7" ht="12" customHeight="1" x14ac:dyDescent="0.2">
      <c r="A48" s="45">
        <v>2018</v>
      </c>
      <c r="B48" s="47" t="s">
        <v>295</v>
      </c>
      <c r="C48" s="52"/>
      <c r="D48" s="53"/>
      <c r="E48" s="53"/>
      <c r="F48" s="77"/>
      <c r="G48" s="52"/>
    </row>
    <row r="49" spans="1:7" ht="12" customHeight="1" x14ac:dyDescent="0.2">
      <c r="A49" s="45">
        <v>2018</v>
      </c>
      <c r="B49" s="47" t="s">
        <v>298</v>
      </c>
      <c r="C49" s="52"/>
      <c r="D49" s="53"/>
      <c r="E49" s="53"/>
      <c r="F49" s="77"/>
      <c r="G49" s="52"/>
    </row>
    <row r="50" spans="1:7" ht="12" customHeight="1" x14ac:dyDescent="0.2">
      <c r="A50" s="45">
        <v>2018</v>
      </c>
      <c r="B50" s="47" t="s">
        <v>299</v>
      </c>
      <c r="C50" s="52"/>
      <c r="D50" s="53"/>
      <c r="E50" s="53"/>
      <c r="F50" s="77"/>
      <c r="G50" s="52"/>
    </row>
    <row r="51" spans="1:7" ht="12" customHeight="1" x14ac:dyDescent="0.2">
      <c r="A51" s="45">
        <v>2018</v>
      </c>
      <c r="B51" s="47" t="s">
        <v>301</v>
      </c>
      <c r="C51" s="52"/>
      <c r="D51" s="53"/>
      <c r="E51" s="53"/>
      <c r="F51" s="77"/>
      <c r="G51" s="52"/>
    </row>
    <row r="52" spans="1:7" ht="12" customHeight="1" x14ac:dyDescent="0.2">
      <c r="A52" s="45">
        <v>2018</v>
      </c>
      <c r="B52" s="47" t="s">
        <v>303</v>
      </c>
      <c r="C52" s="52"/>
      <c r="D52" s="53"/>
      <c r="E52" s="53"/>
      <c r="F52" s="77"/>
      <c r="G52" s="52"/>
    </row>
    <row r="53" spans="1:7" ht="12" customHeight="1" x14ac:dyDescent="0.2">
      <c r="A53" s="58">
        <v>2018</v>
      </c>
      <c r="B53" s="59" t="s">
        <v>306</v>
      </c>
      <c r="C53" s="56"/>
      <c r="D53" s="57"/>
      <c r="E53" s="57"/>
      <c r="F53" s="78"/>
      <c r="G53" s="56"/>
    </row>
    <row r="54" spans="1:7" ht="12" customHeight="1" x14ac:dyDescent="0.2">
      <c r="A54" s="45">
        <v>2019</v>
      </c>
      <c r="B54" s="47" t="s">
        <v>308</v>
      </c>
      <c r="C54" s="79"/>
      <c r="D54" s="80"/>
      <c r="E54" s="80"/>
      <c r="F54" s="81"/>
      <c r="G54" s="79"/>
    </row>
    <row r="55" spans="1:7" ht="12" customHeight="1" x14ac:dyDescent="0.2">
      <c r="A55" s="45">
        <v>2019</v>
      </c>
      <c r="B55" s="47" t="s">
        <v>310</v>
      </c>
      <c r="C55" s="52"/>
      <c r="D55" s="53"/>
      <c r="E55" s="53"/>
      <c r="F55" s="77"/>
      <c r="G55" s="52"/>
    </row>
    <row r="56" spans="1:7" ht="12" customHeight="1" x14ac:dyDescent="0.2">
      <c r="A56" s="45">
        <v>2019</v>
      </c>
      <c r="B56" s="47" t="s">
        <v>313</v>
      </c>
      <c r="C56" s="52"/>
      <c r="D56" s="53"/>
      <c r="E56" s="53"/>
      <c r="F56" s="77"/>
      <c r="G56" s="52"/>
    </row>
    <row r="57" spans="1:7" ht="12" customHeight="1" x14ac:dyDescent="0.2">
      <c r="A57" s="45">
        <v>2019</v>
      </c>
      <c r="B57" s="47" t="s">
        <v>314</v>
      </c>
      <c r="C57" s="52"/>
      <c r="D57" s="53"/>
      <c r="E57" s="53"/>
      <c r="F57" s="77"/>
      <c r="G57" s="52"/>
    </row>
    <row r="58" spans="1:7" ht="12" customHeight="1" x14ac:dyDescent="0.2">
      <c r="A58" s="45">
        <v>2019</v>
      </c>
      <c r="B58" s="47" t="s">
        <v>317</v>
      </c>
      <c r="C58" s="52"/>
      <c r="D58" s="53"/>
      <c r="E58" s="53"/>
      <c r="F58" s="77"/>
      <c r="G58" s="52"/>
    </row>
    <row r="59" spans="1:7" ht="12" customHeight="1" x14ac:dyDescent="0.2">
      <c r="A59" s="45">
        <v>2019</v>
      </c>
      <c r="B59" s="47" t="s">
        <v>318</v>
      </c>
      <c r="C59" s="52"/>
      <c r="D59" s="53"/>
      <c r="E59" s="53"/>
      <c r="F59" s="77"/>
      <c r="G59" s="52"/>
    </row>
    <row r="60" spans="1:7" ht="12" customHeight="1" x14ac:dyDescent="0.2">
      <c r="A60" s="45">
        <v>2019</v>
      </c>
      <c r="B60" s="47" t="s">
        <v>321</v>
      </c>
      <c r="C60" s="52"/>
      <c r="D60" s="53"/>
      <c r="E60" s="53"/>
      <c r="F60" s="77"/>
      <c r="G60" s="52"/>
    </row>
    <row r="61" spans="1:7" ht="12" customHeight="1" x14ac:dyDescent="0.2">
      <c r="A61" s="45">
        <v>2019</v>
      </c>
      <c r="B61" s="47" t="s">
        <v>324</v>
      </c>
      <c r="C61" s="52"/>
      <c r="D61" s="53"/>
      <c r="E61" s="53"/>
      <c r="F61" s="77"/>
      <c r="G61" s="52"/>
    </row>
    <row r="62" spans="1:7" ht="12" customHeight="1" x14ac:dyDescent="0.2">
      <c r="A62" s="45">
        <v>2019</v>
      </c>
      <c r="B62" s="47" t="s">
        <v>325</v>
      </c>
      <c r="C62" s="52"/>
      <c r="D62" s="53"/>
      <c r="E62" s="53"/>
      <c r="F62" s="77"/>
      <c r="G62" s="52"/>
    </row>
    <row r="63" spans="1:7" ht="12" customHeight="1" x14ac:dyDescent="0.2">
      <c r="A63" s="45">
        <v>2019</v>
      </c>
      <c r="B63" s="47" t="s">
        <v>328</v>
      </c>
      <c r="C63" s="52"/>
      <c r="D63" s="53"/>
      <c r="E63" s="53"/>
      <c r="F63" s="77"/>
      <c r="G63" s="52"/>
    </row>
    <row r="64" spans="1:7" ht="12" customHeight="1" x14ac:dyDescent="0.2">
      <c r="A64" s="45">
        <v>2019</v>
      </c>
      <c r="B64" s="47" t="s">
        <v>329</v>
      </c>
      <c r="C64" s="52"/>
      <c r="D64" s="53"/>
      <c r="E64" s="53"/>
      <c r="F64" s="77"/>
      <c r="G64" s="52"/>
    </row>
    <row r="65" spans="1:7" ht="13.5" customHeight="1" x14ac:dyDescent="0.2">
      <c r="A65" s="58">
        <v>2019</v>
      </c>
      <c r="B65" s="59" t="s">
        <v>332</v>
      </c>
      <c r="C65" s="56"/>
      <c r="D65" s="57"/>
      <c r="E65" s="57"/>
      <c r="F65" s="78"/>
      <c r="G65" s="56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4" width="11.7109375" customWidth="1"/>
    <col min="5" max="5" width="11.85546875" customWidth="1"/>
    <col min="6" max="7" width="11.570312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7" t="s">
        <v>4</v>
      </c>
      <c r="G1" s="8"/>
    </row>
    <row r="2" spans="1:7" ht="12.75" customHeight="1" x14ac:dyDescent="0.2">
      <c r="A2" s="10" t="s">
        <v>5</v>
      </c>
      <c r="B2" s="82">
        <v>42583</v>
      </c>
      <c r="C2" s="11" t="s">
        <v>6</v>
      </c>
      <c r="D2" s="14" t="s">
        <v>7</v>
      </c>
      <c r="E2" s="15" t="s">
        <v>8</v>
      </c>
      <c r="F2" s="16" t="s">
        <v>9</v>
      </c>
      <c r="G2" s="8"/>
    </row>
    <row r="3" spans="1:7" ht="12.75" customHeight="1" x14ac:dyDescent="0.2">
      <c r="A3" s="18"/>
      <c r="B3" s="18"/>
      <c r="C3" s="18"/>
      <c r="D3" s="18"/>
      <c r="E3" s="18"/>
      <c r="F3" s="18"/>
      <c r="G3" s="22"/>
    </row>
    <row r="4" spans="1:7" ht="12.75" customHeight="1" x14ac:dyDescent="0.2">
      <c r="A4" s="24" t="s">
        <v>11</v>
      </c>
      <c r="B4" s="26"/>
      <c r="C4" s="26"/>
      <c r="D4" s="26"/>
      <c r="E4" s="26"/>
      <c r="F4" s="26"/>
      <c r="G4" s="26"/>
    </row>
    <row r="5" spans="1:7" ht="12.75" customHeight="1" x14ac:dyDescent="0.2">
      <c r="A5" s="28" t="s">
        <v>13</v>
      </c>
      <c r="B5" s="28" t="s">
        <v>15</v>
      </c>
      <c r="C5" s="28" t="s">
        <v>16</v>
      </c>
      <c r="D5" s="28" t="s">
        <v>17</v>
      </c>
      <c r="E5" s="28" t="s">
        <v>18</v>
      </c>
      <c r="F5" s="28" t="s">
        <v>19</v>
      </c>
      <c r="G5" s="28" t="s">
        <v>20</v>
      </c>
    </row>
    <row r="6" spans="1:7" ht="12.75" customHeight="1" x14ac:dyDescent="0.2">
      <c r="A6" s="30" t="s">
        <v>21</v>
      </c>
      <c r="B6" s="32">
        <v>6</v>
      </c>
      <c r="C6" s="34">
        <v>1.29</v>
      </c>
      <c r="D6" s="41">
        <f t="shared" ref="D6:D35" si="0">G6/F6</f>
        <v>0.65295954045954041</v>
      </c>
      <c r="E6" s="41">
        <f t="shared" ref="E6:E9" si="1">D6-C6</f>
        <v>-0.63704045954045962</v>
      </c>
      <c r="F6" s="48">
        <v>80080</v>
      </c>
      <c r="G6" s="48">
        <v>52289</v>
      </c>
    </row>
    <row r="7" spans="1:7" ht="12.75" customHeight="1" x14ac:dyDescent="0.2">
      <c r="A7" s="50" t="s">
        <v>32</v>
      </c>
      <c r="B7" s="32">
        <v>5</v>
      </c>
      <c r="C7" s="41">
        <v>0</v>
      </c>
      <c r="D7" s="41">
        <f t="shared" si="0"/>
        <v>0.93802201233315119</v>
      </c>
      <c r="E7" s="41">
        <f t="shared" si="1"/>
        <v>0.93802201233315119</v>
      </c>
      <c r="F7" s="48">
        <v>76866</v>
      </c>
      <c r="G7" s="48">
        <v>72102</v>
      </c>
    </row>
    <row r="8" spans="1:7" ht="12.75" customHeight="1" x14ac:dyDescent="0.2">
      <c r="A8" s="30" t="s">
        <v>33</v>
      </c>
      <c r="B8" s="32">
        <v>1</v>
      </c>
      <c r="C8" s="34">
        <v>0</v>
      </c>
      <c r="D8" s="41">
        <f t="shared" si="0"/>
        <v>0</v>
      </c>
      <c r="E8" s="41">
        <f t="shared" si="1"/>
        <v>0</v>
      </c>
      <c r="F8" s="48">
        <v>11582</v>
      </c>
      <c r="G8" s="48">
        <v>0</v>
      </c>
    </row>
    <row r="9" spans="1:7" ht="12.75" customHeight="1" x14ac:dyDescent="0.2">
      <c r="A9" s="30" t="s">
        <v>34</v>
      </c>
      <c r="B9" s="32">
        <v>2</v>
      </c>
      <c r="C9" s="34">
        <v>0.05</v>
      </c>
      <c r="D9" s="41">
        <f t="shared" si="0"/>
        <v>0</v>
      </c>
      <c r="E9" s="41">
        <f t="shared" si="1"/>
        <v>-0.05</v>
      </c>
      <c r="F9" s="48">
        <v>9561</v>
      </c>
      <c r="G9" s="48">
        <v>0</v>
      </c>
    </row>
    <row r="10" spans="1:7" ht="12.75" customHeight="1" x14ac:dyDescent="0.2">
      <c r="A10" s="30" t="s">
        <v>35</v>
      </c>
      <c r="B10" s="32">
        <v>2</v>
      </c>
      <c r="C10" s="34" t="s">
        <v>36</v>
      </c>
      <c r="D10" s="41">
        <f t="shared" si="0"/>
        <v>0.27255794701986757</v>
      </c>
      <c r="E10" s="41" t="s">
        <v>24</v>
      </c>
      <c r="F10" s="48">
        <v>14496</v>
      </c>
      <c r="G10" s="48">
        <v>3951</v>
      </c>
    </row>
    <row r="11" spans="1:7" ht="12.75" customHeight="1" x14ac:dyDescent="0.2">
      <c r="A11" s="30" t="s">
        <v>37</v>
      </c>
      <c r="B11" s="32">
        <v>4</v>
      </c>
      <c r="C11" s="34">
        <v>0.3</v>
      </c>
      <c r="D11" s="41">
        <f t="shared" si="0"/>
        <v>3.5736076004532378E-3</v>
      </c>
      <c r="E11" s="41">
        <f t="shared" ref="E11:E16" si="2">D11-C11</f>
        <v>-0.29642639239954677</v>
      </c>
      <c r="F11" s="48">
        <v>34419</v>
      </c>
      <c r="G11" s="48">
        <v>123</v>
      </c>
    </row>
    <row r="12" spans="1:7" ht="12.75" customHeight="1" x14ac:dyDescent="0.2">
      <c r="A12" s="30" t="s">
        <v>40</v>
      </c>
      <c r="B12" s="32">
        <v>1</v>
      </c>
      <c r="C12" s="34">
        <v>0.11</v>
      </c>
      <c r="D12" s="41">
        <f t="shared" si="0"/>
        <v>4.9029982363315697E-2</v>
      </c>
      <c r="E12" s="41">
        <f t="shared" si="2"/>
        <v>-6.0970017636684304E-2</v>
      </c>
      <c r="F12" s="48">
        <v>65205</v>
      </c>
      <c r="G12" s="48">
        <v>3197</v>
      </c>
    </row>
    <row r="13" spans="1:7" ht="12.75" customHeight="1" x14ac:dyDescent="0.2">
      <c r="A13" s="30" t="s">
        <v>43</v>
      </c>
      <c r="B13" s="32">
        <v>2</v>
      </c>
      <c r="C13" s="34">
        <v>0</v>
      </c>
      <c r="D13" s="41">
        <f t="shared" si="0"/>
        <v>0</v>
      </c>
      <c r="E13" s="41">
        <f t="shared" si="2"/>
        <v>0</v>
      </c>
      <c r="F13" s="48">
        <v>9311</v>
      </c>
      <c r="G13" s="48">
        <v>0</v>
      </c>
    </row>
    <row r="14" spans="1:7" ht="12.75" customHeight="1" x14ac:dyDescent="0.2">
      <c r="A14" s="30" t="s">
        <v>44</v>
      </c>
      <c r="B14" s="32">
        <v>1</v>
      </c>
      <c r="C14" s="34">
        <v>0.13</v>
      </c>
      <c r="D14" s="41">
        <f t="shared" si="0"/>
        <v>0.23966448406060317</v>
      </c>
      <c r="E14" s="41">
        <f t="shared" si="2"/>
        <v>0.10966448406060317</v>
      </c>
      <c r="F14" s="48">
        <v>41846</v>
      </c>
      <c r="G14" s="48">
        <v>10029</v>
      </c>
    </row>
    <row r="15" spans="1:7" ht="12.75" customHeight="1" x14ac:dyDescent="0.2">
      <c r="A15" s="30" t="s">
        <v>46</v>
      </c>
      <c r="B15" s="32">
        <v>60</v>
      </c>
      <c r="C15" s="34">
        <v>0.6</v>
      </c>
      <c r="D15" s="41">
        <f t="shared" si="0"/>
        <v>0.57537690158547994</v>
      </c>
      <c r="E15" s="41">
        <f t="shared" si="2"/>
        <v>-2.4623098414520039E-2</v>
      </c>
      <c r="F15" s="48">
        <v>439173</v>
      </c>
      <c r="G15" s="48">
        <v>252690</v>
      </c>
    </row>
    <row r="16" spans="1:7" ht="12.75" customHeight="1" x14ac:dyDescent="0.2">
      <c r="A16" s="30" t="s">
        <v>48</v>
      </c>
      <c r="B16" s="32">
        <v>16</v>
      </c>
      <c r="C16" s="34">
        <v>0.65</v>
      </c>
      <c r="D16" s="41">
        <f t="shared" si="0"/>
        <v>0.51674136675521276</v>
      </c>
      <c r="E16" s="41">
        <f t="shared" si="2"/>
        <v>-0.13325863324478726</v>
      </c>
      <c r="F16" s="48">
        <v>487505</v>
      </c>
      <c r="G16" s="48">
        <v>251914</v>
      </c>
    </row>
    <row r="17" spans="1:7" ht="12.75" customHeight="1" x14ac:dyDescent="0.2">
      <c r="A17" s="30" t="s">
        <v>50</v>
      </c>
      <c r="B17" s="32">
        <v>1</v>
      </c>
      <c r="C17" s="34" t="s">
        <v>36</v>
      </c>
      <c r="D17" s="41">
        <f t="shared" si="0"/>
        <v>8.2284421554234558E-2</v>
      </c>
      <c r="E17" s="41" t="s">
        <v>24</v>
      </c>
      <c r="F17" s="48">
        <v>41551</v>
      </c>
      <c r="G17" s="48">
        <v>3419</v>
      </c>
    </row>
    <row r="18" spans="1:7" ht="12.75" customHeight="1" x14ac:dyDescent="0.2">
      <c r="A18" s="30" t="s">
        <v>51</v>
      </c>
      <c r="B18" s="32">
        <v>1</v>
      </c>
      <c r="C18" s="34">
        <v>0.05</v>
      </c>
      <c r="D18" s="41">
        <f t="shared" si="0"/>
        <v>2.0100502512562816E-3</v>
      </c>
      <c r="E18" s="41">
        <f t="shared" ref="E18:E26" si="3">D18-C18</f>
        <v>-4.7989949748743724E-2</v>
      </c>
      <c r="F18" s="48">
        <v>22885</v>
      </c>
      <c r="G18" s="48">
        <v>46</v>
      </c>
    </row>
    <row r="19" spans="1:7" ht="12.75" customHeight="1" x14ac:dyDescent="0.2">
      <c r="A19" s="30" t="s">
        <v>54</v>
      </c>
      <c r="B19" s="32">
        <v>3</v>
      </c>
      <c r="C19" s="34">
        <v>0.18</v>
      </c>
      <c r="D19" s="41">
        <f t="shared" si="0"/>
        <v>0.17011210366782673</v>
      </c>
      <c r="E19" s="41">
        <f t="shared" si="3"/>
        <v>-9.8878963321732682E-3</v>
      </c>
      <c r="F19" s="48">
        <v>62353</v>
      </c>
      <c r="G19" s="48">
        <v>10607</v>
      </c>
    </row>
    <row r="20" spans="1:7" ht="12.75" customHeight="1" x14ac:dyDescent="0.2">
      <c r="A20" s="30" t="s">
        <v>57</v>
      </c>
      <c r="B20" s="32">
        <v>5</v>
      </c>
      <c r="C20" s="34">
        <v>0.9</v>
      </c>
      <c r="D20" s="41">
        <f t="shared" si="0"/>
        <v>0.1029372503936493</v>
      </c>
      <c r="E20" s="41">
        <f t="shared" si="3"/>
        <v>-0.79706274960635071</v>
      </c>
      <c r="F20" s="48">
        <v>183539</v>
      </c>
      <c r="G20" s="48">
        <v>18893</v>
      </c>
    </row>
    <row r="21" spans="1:7" ht="12.75" customHeight="1" x14ac:dyDescent="0.2">
      <c r="A21" s="30" t="s">
        <v>59</v>
      </c>
      <c r="B21" s="32">
        <v>3</v>
      </c>
      <c r="C21" s="34">
        <v>0.04</v>
      </c>
      <c r="D21" s="41">
        <f t="shared" si="0"/>
        <v>0</v>
      </c>
      <c r="E21" s="41">
        <f t="shared" si="3"/>
        <v>-0.04</v>
      </c>
      <c r="F21" s="48">
        <v>16441</v>
      </c>
      <c r="G21" s="48">
        <v>0</v>
      </c>
    </row>
    <row r="22" spans="1:7" ht="12.75" customHeight="1" x14ac:dyDescent="0.2">
      <c r="A22" s="30" t="s">
        <v>60</v>
      </c>
      <c r="B22" s="32">
        <v>4</v>
      </c>
      <c r="C22" s="34">
        <v>0</v>
      </c>
      <c r="D22" s="41">
        <f t="shared" si="0"/>
        <v>0</v>
      </c>
      <c r="E22" s="41">
        <f t="shared" si="3"/>
        <v>0</v>
      </c>
      <c r="F22" s="48">
        <v>12564</v>
      </c>
      <c r="G22" s="48">
        <v>0</v>
      </c>
    </row>
    <row r="23" spans="1:7" ht="12.75" customHeight="1" x14ac:dyDescent="0.2">
      <c r="A23" s="30" t="s">
        <v>62</v>
      </c>
      <c r="B23" s="32">
        <v>1</v>
      </c>
      <c r="C23" s="34">
        <v>0.49</v>
      </c>
      <c r="D23" s="41">
        <f t="shared" si="0"/>
        <v>4.8740242431935012E-2</v>
      </c>
      <c r="E23" s="41">
        <f t="shared" si="3"/>
        <v>-0.44125975756806496</v>
      </c>
      <c r="F23" s="48">
        <v>15757</v>
      </c>
      <c r="G23" s="48">
        <v>768</v>
      </c>
    </row>
    <row r="24" spans="1:7" ht="12.75" customHeight="1" x14ac:dyDescent="0.2">
      <c r="A24" s="30" t="s">
        <v>63</v>
      </c>
      <c r="B24" s="32">
        <v>1</v>
      </c>
      <c r="C24" s="34">
        <v>0.1</v>
      </c>
      <c r="D24" s="41">
        <f t="shared" si="0"/>
        <v>0</v>
      </c>
      <c r="E24" s="41">
        <f t="shared" si="3"/>
        <v>-0.1</v>
      </c>
      <c r="F24" s="48">
        <v>10017</v>
      </c>
      <c r="G24" s="48">
        <v>0</v>
      </c>
    </row>
    <row r="25" spans="1:7" ht="12.75" customHeight="1" x14ac:dyDescent="0.2">
      <c r="A25" s="30" t="s">
        <v>64</v>
      </c>
      <c r="B25" s="32">
        <v>4</v>
      </c>
      <c r="C25" s="34">
        <v>2</v>
      </c>
      <c r="D25" s="41">
        <f t="shared" si="0"/>
        <v>1.9035025629457931</v>
      </c>
      <c r="E25" s="41">
        <f t="shared" si="3"/>
        <v>-9.649743705420688E-2</v>
      </c>
      <c r="F25" s="48">
        <v>128563</v>
      </c>
      <c r="G25" s="48">
        <v>244720</v>
      </c>
    </row>
    <row r="26" spans="1:7" ht="12.75" customHeight="1" x14ac:dyDescent="0.2">
      <c r="A26" s="30" t="s">
        <v>65</v>
      </c>
      <c r="B26" s="32">
        <v>4</v>
      </c>
      <c r="C26" s="34">
        <v>0.6</v>
      </c>
      <c r="D26" s="41">
        <f t="shared" si="0"/>
        <v>0.39332833913541621</v>
      </c>
      <c r="E26" s="41">
        <f t="shared" si="3"/>
        <v>-0.20667166086458377</v>
      </c>
      <c r="F26" s="48">
        <v>113465</v>
      </c>
      <c r="G26" s="48">
        <v>44629</v>
      </c>
    </row>
    <row r="27" spans="1:7" ht="12.75" customHeight="1" x14ac:dyDescent="0.2">
      <c r="A27" s="30" t="s">
        <v>67</v>
      </c>
      <c r="B27" s="32">
        <v>15</v>
      </c>
      <c r="C27" s="34" t="s">
        <v>36</v>
      </c>
      <c r="D27" s="41">
        <f t="shared" si="0"/>
        <v>0.12806033139102702</v>
      </c>
      <c r="E27" s="41" t="s">
        <v>24</v>
      </c>
      <c r="F27" s="48">
        <v>83406</v>
      </c>
      <c r="G27" s="48">
        <v>10681</v>
      </c>
    </row>
    <row r="28" spans="1:7" ht="12.75" customHeight="1" x14ac:dyDescent="0.2">
      <c r="A28" s="30" t="s">
        <v>68</v>
      </c>
      <c r="B28" s="32">
        <v>10</v>
      </c>
      <c r="C28" s="34">
        <v>0.6</v>
      </c>
      <c r="D28" s="41">
        <f t="shared" si="0"/>
        <v>0.32874522480164559</v>
      </c>
      <c r="E28" s="41">
        <f t="shared" ref="E28:E35" si="4">D28-C28</f>
        <v>-0.27125477519835439</v>
      </c>
      <c r="F28" s="48">
        <v>85075</v>
      </c>
      <c r="G28" s="48">
        <v>27968</v>
      </c>
    </row>
    <row r="29" spans="1:7" ht="12.75" customHeight="1" x14ac:dyDescent="0.2">
      <c r="A29" s="30" t="s">
        <v>69</v>
      </c>
      <c r="B29" s="32">
        <v>2</v>
      </c>
      <c r="C29" s="34">
        <v>0</v>
      </c>
      <c r="D29" s="41">
        <f t="shared" si="0"/>
        <v>1.5004210365153488E-2</v>
      </c>
      <c r="E29" s="41">
        <f t="shared" si="4"/>
        <v>1.5004210365153488E-2</v>
      </c>
      <c r="F29" s="48">
        <v>26126</v>
      </c>
      <c r="G29" s="48">
        <v>392</v>
      </c>
    </row>
    <row r="30" spans="1:7" ht="12.75" customHeight="1" x14ac:dyDescent="0.2">
      <c r="A30" s="30" t="s">
        <v>70</v>
      </c>
      <c r="B30" s="32">
        <v>1</v>
      </c>
      <c r="C30" s="34">
        <v>0</v>
      </c>
      <c r="D30" s="41">
        <f t="shared" si="0"/>
        <v>0</v>
      </c>
      <c r="E30" s="41">
        <f t="shared" si="4"/>
        <v>0</v>
      </c>
      <c r="F30" s="48">
        <v>4736</v>
      </c>
      <c r="G30" s="48">
        <v>0</v>
      </c>
    </row>
    <row r="31" spans="1:7" ht="12.75" customHeight="1" x14ac:dyDescent="0.2">
      <c r="A31" s="30" t="s">
        <v>71</v>
      </c>
      <c r="B31" s="32">
        <v>3</v>
      </c>
      <c r="C31" s="34">
        <v>0</v>
      </c>
      <c r="D31" s="41">
        <f t="shared" si="0"/>
        <v>0</v>
      </c>
      <c r="E31" s="41">
        <f t="shared" si="4"/>
        <v>0</v>
      </c>
      <c r="F31" s="48">
        <v>7087</v>
      </c>
      <c r="G31" s="48">
        <v>0</v>
      </c>
    </row>
    <row r="32" spans="1:7" ht="12.75" customHeight="1" x14ac:dyDescent="0.2">
      <c r="A32" s="30" t="s">
        <v>72</v>
      </c>
      <c r="B32" s="32">
        <v>5</v>
      </c>
      <c r="C32" s="34">
        <v>0.8</v>
      </c>
      <c r="D32" s="41">
        <f t="shared" si="0"/>
        <v>0.64673592210679653</v>
      </c>
      <c r="E32" s="41">
        <f t="shared" si="4"/>
        <v>-0.15326407789320351</v>
      </c>
      <c r="F32" s="48">
        <v>260870</v>
      </c>
      <c r="G32" s="48">
        <v>168714</v>
      </c>
    </row>
    <row r="33" spans="1:7" ht="12.75" customHeight="1" x14ac:dyDescent="0.2">
      <c r="A33" s="30" t="s">
        <v>74</v>
      </c>
      <c r="B33" s="32">
        <v>1</v>
      </c>
      <c r="C33" s="34">
        <v>0.35</v>
      </c>
      <c r="D33" s="41">
        <f t="shared" si="0"/>
        <v>0.14616603681579909</v>
      </c>
      <c r="E33" s="41">
        <f t="shared" si="4"/>
        <v>-0.20383396318420088</v>
      </c>
      <c r="F33" s="48">
        <v>57421</v>
      </c>
      <c r="G33" s="48">
        <v>8393</v>
      </c>
    </row>
    <row r="34" spans="1:7" ht="12.75" customHeight="1" x14ac:dyDescent="0.2">
      <c r="A34" s="30" t="s">
        <v>79</v>
      </c>
      <c r="B34" s="32">
        <v>2</v>
      </c>
      <c r="C34" s="34">
        <v>0.43</v>
      </c>
      <c r="D34" s="41">
        <f t="shared" si="0"/>
        <v>1.6504028689010759</v>
      </c>
      <c r="E34" s="41">
        <f t="shared" si="4"/>
        <v>1.220402868901076</v>
      </c>
      <c r="F34" s="48">
        <v>109589</v>
      </c>
      <c r="G34" s="48">
        <v>180866</v>
      </c>
    </row>
    <row r="35" spans="1:7" ht="12.75" customHeight="1" x14ac:dyDescent="0.2">
      <c r="A35" s="30" t="s">
        <v>80</v>
      </c>
      <c r="B35" s="32">
        <v>9</v>
      </c>
      <c r="C35" s="34">
        <v>0.78</v>
      </c>
      <c r="D35" s="41">
        <f t="shared" si="0"/>
        <v>1.035859445389929</v>
      </c>
      <c r="E35" s="41">
        <f t="shared" si="4"/>
        <v>0.255859445389929</v>
      </c>
      <c r="F35" s="48">
        <v>399560</v>
      </c>
      <c r="G35" s="48">
        <v>413888</v>
      </c>
    </row>
  </sheetData>
  <hyperlinks>
    <hyperlink ref="F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4" customWidth="1"/>
    <col min="5" max="5" width="11.85546875" customWidth="1"/>
    <col min="6" max="6" width="11.5703125" customWidth="1"/>
  </cols>
  <sheetData>
    <row r="1" spans="1:6" ht="12.75" customHeight="1" x14ac:dyDescent="0.2">
      <c r="A1" s="1" t="s">
        <v>0</v>
      </c>
      <c r="B1" s="60" t="s">
        <v>1</v>
      </c>
      <c r="C1" s="1" t="s">
        <v>2</v>
      </c>
      <c r="D1" s="4">
        <v>42370</v>
      </c>
      <c r="E1" s="5" t="s">
        <v>3</v>
      </c>
      <c r="F1" s="7" t="s">
        <v>4</v>
      </c>
    </row>
    <row r="2" spans="1:6" ht="12.75" customHeight="1" x14ac:dyDescent="0.2">
      <c r="A2" s="10" t="s">
        <v>5</v>
      </c>
      <c r="B2" s="82">
        <v>42583</v>
      </c>
      <c r="C2" s="10" t="s">
        <v>6</v>
      </c>
      <c r="D2" s="14" t="s">
        <v>7</v>
      </c>
      <c r="E2" s="15" t="s">
        <v>8</v>
      </c>
      <c r="F2" s="16" t="s">
        <v>9</v>
      </c>
    </row>
    <row r="3" spans="1:6" ht="12.75" customHeight="1" x14ac:dyDescent="0.2">
      <c r="A3" s="18"/>
      <c r="B3" s="18"/>
      <c r="C3" s="18"/>
      <c r="D3" s="18"/>
      <c r="E3" s="18"/>
      <c r="F3" s="18"/>
    </row>
    <row r="4" spans="1:6" ht="12.75" customHeight="1" x14ac:dyDescent="0.2">
      <c r="A4" s="24" t="s">
        <v>73</v>
      </c>
      <c r="B4" s="26"/>
      <c r="C4" s="26"/>
      <c r="D4" s="26"/>
      <c r="E4" s="26"/>
      <c r="F4" s="26"/>
    </row>
    <row r="5" spans="1:6" ht="12.75" customHeight="1" x14ac:dyDescent="0.2">
      <c r="A5" s="28" t="s">
        <v>75</v>
      </c>
      <c r="B5" s="28" t="s">
        <v>76</v>
      </c>
      <c r="C5" s="28" t="s">
        <v>77</v>
      </c>
      <c r="D5" s="28" t="s">
        <v>78</v>
      </c>
      <c r="E5" s="28" t="s">
        <v>19</v>
      </c>
      <c r="F5" s="28" t="s">
        <v>20</v>
      </c>
    </row>
    <row r="6" spans="1:6" ht="12.75" customHeight="1" x14ac:dyDescent="0.2">
      <c r="A6" s="63" t="s">
        <v>32</v>
      </c>
      <c r="B6" s="64" t="s">
        <v>81</v>
      </c>
      <c r="C6" s="63" t="s">
        <v>82</v>
      </c>
      <c r="D6" s="34">
        <f t="shared" ref="D6:D180" si="0">F6/E6</f>
        <v>0</v>
      </c>
      <c r="E6" s="48">
        <v>4451</v>
      </c>
      <c r="F6" s="48">
        <v>0</v>
      </c>
    </row>
    <row r="7" spans="1:6" ht="12.75" customHeight="1" x14ac:dyDescent="0.2">
      <c r="A7" s="63" t="s">
        <v>32</v>
      </c>
      <c r="B7" s="64" t="s">
        <v>83</v>
      </c>
      <c r="C7" s="63" t="s">
        <v>84</v>
      </c>
      <c r="D7" s="34">
        <f t="shared" si="0"/>
        <v>1.1568292731910108</v>
      </c>
      <c r="E7" s="48">
        <v>49793</v>
      </c>
      <c r="F7" s="48">
        <v>57602</v>
      </c>
    </row>
    <row r="8" spans="1:6" ht="12.75" customHeight="1" x14ac:dyDescent="0.2">
      <c r="A8" s="63" t="s">
        <v>32</v>
      </c>
      <c r="B8" s="64" t="s">
        <v>86</v>
      </c>
      <c r="C8" s="63" t="s">
        <v>87</v>
      </c>
      <c r="D8" s="34">
        <f t="shared" si="0"/>
        <v>0.76974652493867535</v>
      </c>
      <c r="E8" s="48">
        <v>12230</v>
      </c>
      <c r="F8" s="48">
        <v>9414</v>
      </c>
    </row>
    <row r="9" spans="1:6" ht="12.75" customHeight="1" x14ac:dyDescent="0.2">
      <c r="A9" s="63" t="s">
        <v>32</v>
      </c>
      <c r="B9" s="64" t="s">
        <v>88</v>
      </c>
      <c r="C9" s="63" t="s">
        <v>89</v>
      </c>
      <c r="D9" s="34">
        <f t="shared" si="0"/>
        <v>0.59743921061905325</v>
      </c>
      <c r="E9" s="48">
        <v>8513</v>
      </c>
      <c r="F9" s="48">
        <v>5086</v>
      </c>
    </row>
    <row r="10" spans="1:6" ht="12.75" customHeight="1" x14ac:dyDescent="0.2">
      <c r="A10" s="63" t="s">
        <v>32</v>
      </c>
      <c r="B10" s="64" t="s">
        <v>90</v>
      </c>
      <c r="C10" s="63" t="s">
        <v>91</v>
      </c>
      <c r="D10" s="34">
        <f t="shared" si="0"/>
        <v>0</v>
      </c>
      <c r="E10" s="48">
        <v>1879</v>
      </c>
      <c r="F10" s="48">
        <v>0</v>
      </c>
    </row>
    <row r="11" spans="1:6" ht="12.75" customHeight="1" x14ac:dyDescent="0.2">
      <c r="A11" s="63" t="s">
        <v>48</v>
      </c>
      <c r="B11" s="64" t="s">
        <v>92</v>
      </c>
      <c r="C11" s="63" t="s">
        <v>93</v>
      </c>
      <c r="D11" s="34">
        <f t="shared" si="0"/>
        <v>0</v>
      </c>
      <c r="E11" s="48">
        <v>22623</v>
      </c>
      <c r="F11" s="48">
        <v>0</v>
      </c>
    </row>
    <row r="12" spans="1:6" ht="12.75" customHeight="1" x14ac:dyDescent="0.2">
      <c r="A12" s="63" t="s">
        <v>48</v>
      </c>
      <c r="B12" s="64" t="s">
        <v>94</v>
      </c>
      <c r="C12" s="63" t="s">
        <v>95</v>
      </c>
      <c r="D12" s="34">
        <f t="shared" si="0"/>
        <v>2.423698384201077E-2</v>
      </c>
      <c r="E12" s="48">
        <v>5570</v>
      </c>
      <c r="F12" s="48">
        <v>135</v>
      </c>
    </row>
    <row r="13" spans="1:6" ht="12.75" customHeight="1" x14ac:dyDescent="0.2">
      <c r="A13" s="63" t="s">
        <v>48</v>
      </c>
      <c r="B13" s="64" t="s">
        <v>96</v>
      </c>
      <c r="C13" s="63" t="s">
        <v>97</v>
      </c>
      <c r="D13" s="34">
        <f t="shared" si="0"/>
        <v>0</v>
      </c>
      <c r="E13" s="48">
        <v>1172</v>
      </c>
      <c r="F13" s="48">
        <v>0</v>
      </c>
    </row>
    <row r="14" spans="1:6" ht="12.75" customHeight="1" x14ac:dyDescent="0.2">
      <c r="A14" s="63" t="s">
        <v>48</v>
      </c>
      <c r="B14" s="64" t="s">
        <v>99</v>
      </c>
      <c r="C14" s="63" t="s">
        <v>100</v>
      </c>
      <c r="D14" s="34">
        <f t="shared" si="0"/>
        <v>1.1920304206606986</v>
      </c>
      <c r="E14" s="48">
        <v>113607</v>
      </c>
      <c r="F14" s="48">
        <v>135423</v>
      </c>
    </row>
    <row r="15" spans="1:6" ht="12.75" customHeight="1" x14ac:dyDescent="0.2">
      <c r="A15" s="63" t="s">
        <v>48</v>
      </c>
      <c r="B15" s="64" t="s">
        <v>101</v>
      </c>
      <c r="C15" s="63" t="s">
        <v>102</v>
      </c>
      <c r="D15" s="34">
        <f t="shared" si="0"/>
        <v>0</v>
      </c>
      <c r="E15" s="48">
        <v>4196</v>
      </c>
      <c r="F15" s="48">
        <v>0</v>
      </c>
    </row>
    <row r="16" spans="1:6" ht="12.75" customHeight="1" x14ac:dyDescent="0.2">
      <c r="A16" s="63" t="s">
        <v>48</v>
      </c>
      <c r="B16" s="64" t="s">
        <v>103</v>
      </c>
      <c r="C16" s="63" t="s">
        <v>104</v>
      </c>
      <c r="D16" s="34">
        <f t="shared" si="0"/>
        <v>0.34094509696804154</v>
      </c>
      <c r="E16" s="48">
        <v>36610</v>
      </c>
      <c r="F16" s="48">
        <v>12482</v>
      </c>
    </row>
    <row r="17" spans="1:6" ht="12.75" customHeight="1" x14ac:dyDescent="0.2">
      <c r="A17" s="63" t="s">
        <v>48</v>
      </c>
      <c r="B17" s="64" t="s">
        <v>106</v>
      </c>
      <c r="C17" s="63" t="s">
        <v>107</v>
      </c>
      <c r="D17" s="34">
        <f t="shared" si="0"/>
        <v>9.5799993773156081E-2</v>
      </c>
      <c r="E17" s="48">
        <v>32119</v>
      </c>
      <c r="F17" s="48">
        <v>3077</v>
      </c>
    </row>
    <row r="18" spans="1:6" ht="12.75" customHeight="1" x14ac:dyDescent="0.2">
      <c r="A18" s="63" t="s">
        <v>48</v>
      </c>
      <c r="B18" s="64" t="s">
        <v>108</v>
      </c>
      <c r="C18" s="63" t="s">
        <v>109</v>
      </c>
      <c r="D18" s="34">
        <f t="shared" si="0"/>
        <v>0.61246993958589946</v>
      </c>
      <c r="E18" s="48">
        <v>51147</v>
      </c>
      <c r="F18" s="48">
        <v>31326</v>
      </c>
    </row>
    <row r="19" spans="1:6" ht="12.75" customHeight="1" x14ac:dyDescent="0.2">
      <c r="A19" s="63" t="s">
        <v>48</v>
      </c>
      <c r="B19" s="64" t="s">
        <v>110</v>
      </c>
      <c r="C19" s="63" t="s">
        <v>111</v>
      </c>
      <c r="D19" s="34">
        <f t="shared" si="0"/>
        <v>0.5325889844804319</v>
      </c>
      <c r="E19" s="48">
        <v>94848</v>
      </c>
      <c r="F19" s="48">
        <v>50515</v>
      </c>
    </row>
    <row r="20" spans="1:6" ht="12.75" customHeight="1" x14ac:dyDescent="0.2">
      <c r="A20" s="63" t="s">
        <v>48</v>
      </c>
      <c r="B20" s="64" t="s">
        <v>112</v>
      </c>
      <c r="C20" s="63" t="s">
        <v>113</v>
      </c>
      <c r="D20" s="34">
        <f t="shared" si="0"/>
        <v>0</v>
      </c>
      <c r="E20" s="48">
        <v>11706</v>
      </c>
      <c r="F20" s="48">
        <v>0</v>
      </c>
    </row>
    <row r="21" spans="1:6" ht="12.75" customHeight="1" x14ac:dyDescent="0.2">
      <c r="A21" s="63" t="s">
        <v>48</v>
      </c>
      <c r="B21" s="64" t="s">
        <v>116</v>
      </c>
      <c r="C21" s="63" t="s">
        <v>117</v>
      </c>
      <c r="D21" s="34">
        <f t="shared" si="0"/>
        <v>0</v>
      </c>
      <c r="E21" s="48">
        <v>14837</v>
      </c>
      <c r="F21" s="48">
        <v>0</v>
      </c>
    </row>
    <row r="22" spans="1:6" ht="12.75" customHeight="1" x14ac:dyDescent="0.2">
      <c r="A22" s="63" t="s">
        <v>48</v>
      </c>
      <c r="B22" s="64" t="s">
        <v>118</v>
      </c>
      <c r="C22" s="63" t="s">
        <v>119</v>
      </c>
      <c r="D22" s="34">
        <f t="shared" si="0"/>
        <v>0</v>
      </c>
      <c r="E22" s="48">
        <v>2303</v>
      </c>
      <c r="F22" s="48">
        <v>0</v>
      </c>
    </row>
    <row r="23" spans="1:6" ht="12.75" customHeight="1" x14ac:dyDescent="0.2">
      <c r="A23" s="63" t="s">
        <v>48</v>
      </c>
      <c r="B23" s="64" t="s">
        <v>120</v>
      </c>
      <c r="C23" s="63" t="s">
        <v>121</v>
      </c>
      <c r="D23" s="34">
        <f t="shared" si="0"/>
        <v>7.3553403450310667E-2</v>
      </c>
      <c r="E23" s="48">
        <v>28809</v>
      </c>
      <c r="F23" s="48">
        <v>2119</v>
      </c>
    </row>
    <row r="24" spans="1:6" ht="12.75" customHeight="1" x14ac:dyDescent="0.2">
      <c r="A24" s="63" t="s">
        <v>48</v>
      </c>
      <c r="B24" s="64" t="s">
        <v>122</v>
      </c>
      <c r="C24" s="63" t="s">
        <v>123</v>
      </c>
      <c r="D24" s="34">
        <f t="shared" si="0"/>
        <v>0.36886865771066946</v>
      </c>
      <c r="E24" s="48">
        <v>45035</v>
      </c>
      <c r="F24" s="48">
        <v>16612</v>
      </c>
    </row>
    <row r="25" spans="1:6" ht="12.75" customHeight="1" x14ac:dyDescent="0.2">
      <c r="A25" s="63" t="s">
        <v>48</v>
      </c>
      <c r="B25" s="64" t="s">
        <v>124</v>
      </c>
      <c r="C25" s="63" t="s">
        <v>125</v>
      </c>
      <c r="D25" s="34">
        <f t="shared" si="0"/>
        <v>0</v>
      </c>
      <c r="E25" s="48">
        <v>14845</v>
      </c>
      <c r="F25" s="48">
        <v>0</v>
      </c>
    </row>
    <row r="26" spans="1:6" ht="12.75" customHeight="1" x14ac:dyDescent="0.2">
      <c r="A26" s="63" t="s">
        <v>48</v>
      </c>
      <c r="B26" s="64" t="s">
        <v>126</v>
      </c>
      <c r="C26" s="63" t="s">
        <v>127</v>
      </c>
      <c r="D26" s="34">
        <f t="shared" si="0"/>
        <v>2.7853429066600644E-2</v>
      </c>
      <c r="E26" s="48">
        <v>8078</v>
      </c>
      <c r="F26" s="48">
        <v>225</v>
      </c>
    </row>
    <row r="27" spans="1:6" ht="12.75" customHeight="1" x14ac:dyDescent="0.2">
      <c r="A27" s="63" t="s">
        <v>43</v>
      </c>
      <c r="B27" s="64" t="s">
        <v>128</v>
      </c>
      <c r="C27" s="63" t="s">
        <v>129</v>
      </c>
      <c r="D27" s="34">
        <f t="shared" si="0"/>
        <v>0</v>
      </c>
      <c r="E27" s="48">
        <v>8948</v>
      </c>
      <c r="F27" s="48">
        <v>0</v>
      </c>
    </row>
    <row r="28" spans="1:6" ht="12.75" customHeight="1" x14ac:dyDescent="0.2">
      <c r="A28" s="63" t="s">
        <v>43</v>
      </c>
      <c r="B28" s="64" t="s">
        <v>130</v>
      </c>
      <c r="C28" s="63" t="s">
        <v>131</v>
      </c>
      <c r="D28" s="34">
        <f t="shared" si="0"/>
        <v>0</v>
      </c>
      <c r="E28" s="48">
        <v>363</v>
      </c>
      <c r="F28" s="48">
        <v>0</v>
      </c>
    </row>
    <row r="29" spans="1:6" ht="12.75" customHeight="1" x14ac:dyDescent="0.2">
      <c r="A29" s="63" t="s">
        <v>44</v>
      </c>
      <c r="B29" s="64" t="s">
        <v>132</v>
      </c>
      <c r="C29" s="63" t="s">
        <v>133</v>
      </c>
      <c r="D29" s="34">
        <f t="shared" si="0"/>
        <v>0.23966448406060317</v>
      </c>
      <c r="E29" s="48">
        <v>41846</v>
      </c>
      <c r="F29" s="48">
        <v>10029</v>
      </c>
    </row>
    <row r="30" spans="1:6" ht="12.75" customHeight="1" x14ac:dyDescent="0.2">
      <c r="A30" s="63" t="s">
        <v>80</v>
      </c>
      <c r="B30" s="64" t="s">
        <v>135</v>
      </c>
      <c r="C30" s="63" t="s">
        <v>136</v>
      </c>
      <c r="D30" s="34">
        <f t="shared" si="0"/>
        <v>8.7051142546245922E-2</v>
      </c>
      <c r="E30" s="48">
        <v>25732</v>
      </c>
      <c r="F30" s="48">
        <v>2240</v>
      </c>
    </row>
    <row r="31" spans="1:6" ht="12.75" customHeight="1" x14ac:dyDescent="0.2">
      <c r="A31" s="63" t="s">
        <v>80</v>
      </c>
      <c r="B31" s="64" t="s">
        <v>137</v>
      </c>
      <c r="C31" s="63" t="s">
        <v>138</v>
      </c>
      <c r="D31" s="34">
        <f t="shared" si="0"/>
        <v>7.266843189173286E-2</v>
      </c>
      <c r="E31" s="48">
        <v>44187</v>
      </c>
      <c r="F31" s="48">
        <v>3211</v>
      </c>
    </row>
    <row r="32" spans="1:6" ht="12.75" customHeight="1" x14ac:dyDescent="0.2">
      <c r="A32" s="63" t="s">
        <v>80</v>
      </c>
      <c r="B32" s="64" t="s">
        <v>139</v>
      </c>
      <c r="C32" s="63" t="s">
        <v>140</v>
      </c>
      <c r="D32" s="34">
        <f t="shared" si="0"/>
        <v>0.77871970087674058</v>
      </c>
      <c r="E32" s="48">
        <v>31024</v>
      </c>
      <c r="F32" s="48">
        <v>24159</v>
      </c>
    </row>
    <row r="33" spans="1:6" ht="12.75" customHeight="1" x14ac:dyDescent="0.2">
      <c r="A33" s="63" t="s">
        <v>80</v>
      </c>
      <c r="B33" s="64" t="s">
        <v>141</v>
      </c>
      <c r="C33" s="63" t="s">
        <v>142</v>
      </c>
      <c r="D33" s="34">
        <f t="shared" si="0"/>
        <v>1.6329150330754909</v>
      </c>
      <c r="E33" s="48">
        <v>66061</v>
      </c>
      <c r="F33" s="48">
        <v>107872</v>
      </c>
    </row>
    <row r="34" spans="1:6" ht="12.75" customHeight="1" x14ac:dyDescent="0.2">
      <c r="A34" s="63" t="s">
        <v>80</v>
      </c>
      <c r="B34" s="64" t="s">
        <v>143</v>
      </c>
      <c r="C34" s="63" t="s">
        <v>144</v>
      </c>
      <c r="D34" s="34">
        <f t="shared" si="0"/>
        <v>2.0108465981124102</v>
      </c>
      <c r="E34" s="48">
        <v>21297</v>
      </c>
      <c r="F34" s="48">
        <v>42825</v>
      </c>
    </row>
    <row r="35" spans="1:6" ht="12.75" customHeight="1" x14ac:dyDescent="0.2">
      <c r="A35" s="63" t="s">
        <v>80</v>
      </c>
      <c r="B35" s="64" t="s">
        <v>145</v>
      </c>
      <c r="C35" s="63" t="s">
        <v>146</v>
      </c>
      <c r="D35" s="34">
        <f t="shared" si="0"/>
        <v>1.710694187069282</v>
      </c>
      <c r="E35" s="48">
        <v>117101</v>
      </c>
      <c r="F35" s="48">
        <v>200324</v>
      </c>
    </row>
    <row r="36" spans="1:6" ht="12.75" customHeight="1" x14ac:dyDescent="0.2">
      <c r="A36" s="63" t="s">
        <v>80</v>
      </c>
      <c r="B36" s="64" t="s">
        <v>147</v>
      </c>
      <c r="C36" s="63" t="s">
        <v>148</v>
      </c>
      <c r="D36" s="34">
        <f t="shared" si="0"/>
        <v>9.5829150314867204E-3</v>
      </c>
      <c r="E36" s="48">
        <v>21914</v>
      </c>
      <c r="F36" s="48">
        <v>210</v>
      </c>
    </row>
    <row r="37" spans="1:6" ht="12.75" customHeight="1" x14ac:dyDescent="0.2">
      <c r="A37" s="63" t="s">
        <v>80</v>
      </c>
      <c r="B37" s="63" t="s">
        <v>149</v>
      </c>
      <c r="C37" s="63" t="s">
        <v>150</v>
      </c>
      <c r="D37" s="34">
        <f t="shared" si="0"/>
        <v>2.9053680132816824E-3</v>
      </c>
      <c r="E37" s="48">
        <v>28912</v>
      </c>
      <c r="F37" s="48">
        <v>84</v>
      </c>
    </row>
    <row r="38" spans="1:6" ht="12.75" customHeight="1" x14ac:dyDescent="0.2">
      <c r="A38" s="63" t="s">
        <v>80</v>
      </c>
      <c r="B38" s="63" t="s">
        <v>151</v>
      </c>
      <c r="C38" s="63" t="s">
        <v>152</v>
      </c>
      <c r="D38" s="34">
        <f t="shared" si="0"/>
        <v>0.76070802178528574</v>
      </c>
      <c r="E38" s="48">
        <v>43332</v>
      </c>
      <c r="F38" s="48">
        <v>32963</v>
      </c>
    </row>
    <row r="39" spans="1:6" ht="12.75" customHeight="1" x14ac:dyDescent="0.2">
      <c r="A39" s="63" t="s">
        <v>64</v>
      </c>
      <c r="B39" s="63" t="s">
        <v>154</v>
      </c>
      <c r="C39" s="63" t="s">
        <v>155</v>
      </c>
      <c r="D39" s="34">
        <f t="shared" si="0"/>
        <v>2.0857232956337199</v>
      </c>
      <c r="E39" s="48">
        <v>117331</v>
      </c>
      <c r="F39" s="48">
        <v>244720</v>
      </c>
    </row>
    <row r="40" spans="1:6" ht="12.75" customHeight="1" x14ac:dyDescent="0.2">
      <c r="A40" s="63" t="s">
        <v>64</v>
      </c>
      <c r="B40" s="63" t="s">
        <v>156</v>
      </c>
      <c r="C40" s="63" t="s">
        <v>157</v>
      </c>
      <c r="D40" s="34">
        <f t="shared" si="0"/>
        <v>0</v>
      </c>
      <c r="E40" s="48">
        <v>2401</v>
      </c>
      <c r="F40" s="48">
        <v>0</v>
      </c>
    </row>
    <row r="41" spans="1:6" ht="12.75" customHeight="1" x14ac:dyDescent="0.2">
      <c r="A41" s="63" t="s">
        <v>64</v>
      </c>
      <c r="B41" s="63" t="s">
        <v>158</v>
      </c>
      <c r="C41" s="63" t="s">
        <v>159</v>
      </c>
      <c r="D41" s="34">
        <f t="shared" si="0"/>
        <v>0</v>
      </c>
      <c r="E41" s="48">
        <v>2309</v>
      </c>
      <c r="F41" s="48">
        <v>0</v>
      </c>
    </row>
    <row r="42" spans="1:6" ht="12.75" customHeight="1" x14ac:dyDescent="0.2">
      <c r="A42" s="63" t="s">
        <v>64</v>
      </c>
      <c r="B42" s="63" t="s">
        <v>160</v>
      </c>
      <c r="C42" s="63" t="s">
        <v>161</v>
      </c>
      <c r="D42" s="34">
        <f t="shared" si="0"/>
        <v>0</v>
      </c>
      <c r="E42" s="48">
        <v>6522</v>
      </c>
      <c r="F42" s="48">
        <v>0</v>
      </c>
    </row>
    <row r="43" spans="1:6" ht="12.75" customHeight="1" x14ac:dyDescent="0.2">
      <c r="A43" s="63" t="s">
        <v>54</v>
      </c>
      <c r="B43" s="63" t="s">
        <v>162</v>
      </c>
      <c r="C43" s="63" t="s">
        <v>163</v>
      </c>
      <c r="D43" s="34">
        <f t="shared" si="0"/>
        <v>0</v>
      </c>
      <c r="E43" s="48">
        <v>5825</v>
      </c>
      <c r="F43" s="48">
        <v>0</v>
      </c>
    </row>
    <row r="44" spans="1:6" ht="12.75" customHeight="1" x14ac:dyDescent="0.2">
      <c r="A44" s="63" t="s">
        <v>54</v>
      </c>
      <c r="B44" s="63" t="s">
        <v>164</v>
      </c>
      <c r="C44" s="63" t="s">
        <v>165</v>
      </c>
      <c r="D44" s="34">
        <f t="shared" si="0"/>
        <v>0.20613327632780767</v>
      </c>
      <c r="E44" s="48">
        <v>51457</v>
      </c>
      <c r="F44" s="48">
        <v>10607</v>
      </c>
    </row>
    <row r="45" spans="1:6" ht="12.75" customHeight="1" x14ac:dyDescent="0.2">
      <c r="A45" s="63" t="s">
        <v>54</v>
      </c>
      <c r="B45" s="63" t="s">
        <v>166</v>
      </c>
      <c r="C45" s="63" t="s">
        <v>167</v>
      </c>
      <c r="D45" s="34">
        <f t="shared" si="0"/>
        <v>0</v>
      </c>
      <c r="E45" s="48">
        <v>5071</v>
      </c>
      <c r="F45" s="48">
        <v>0</v>
      </c>
    </row>
    <row r="46" spans="1:6" ht="12.75" customHeight="1" x14ac:dyDescent="0.2">
      <c r="A46" s="63" t="s">
        <v>40</v>
      </c>
      <c r="B46" s="63" t="s">
        <v>168</v>
      </c>
      <c r="C46" s="63" t="s">
        <v>169</v>
      </c>
      <c r="D46" s="34">
        <f t="shared" si="0"/>
        <v>4.9029982363315697E-2</v>
      </c>
      <c r="E46" s="48">
        <v>65205</v>
      </c>
      <c r="F46" s="48">
        <v>3197</v>
      </c>
    </row>
    <row r="47" spans="1:6" ht="12.75" customHeight="1" x14ac:dyDescent="0.2">
      <c r="A47" s="63" t="s">
        <v>62</v>
      </c>
      <c r="B47" s="63" t="s">
        <v>62</v>
      </c>
      <c r="C47" s="63" t="s">
        <v>170</v>
      </c>
      <c r="D47" s="34">
        <f t="shared" si="0"/>
        <v>4.8740242431935012E-2</v>
      </c>
      <c r="E47" s="48">
        <v>15757</v>
      </c>
      <c r="F47" s="48">
        <v>768</v>
      </c>
    </row>
    <row r="48" spans="1:6" ht="12.75" customHeight="1" x14ac:dyDescent="0.2">
      <c r="A48" s="63" t="s">
        <v>65</v>
      </c>
      <c r="B48" s="63" t="s">
        <v>172</v>
      </c>
      <c r="C48" s="63" t="s">
        <v>173</v>
      </c>
      <c r="D48" s="34">
        <f t="shared" si="0"/>
        <v>8.7168726907813715E-2</v>
      </c>
      <c r="E48" s="48">
        <v>21923</v>
      </c>
      <c r="F48" s="48">
        <v>1911</v>
      </c>
    </row>
    <row r="49" spans="1:6" ht="12.75" customHeight="1" x14ac:dyDescent="0.2">
      <c r="A49" s="63" t="s">
        <v>65</v>
      </c>
      <c r="B49" s="63" t="s">
        <v>174</v>
      </c>
      <c r="C49" s="63" t="s">
        <v>175</v>
      </c>
      <c r="D49" s="34">
        <f t="shared" si="0"/>
        <v>0.7087051160626755</v>
      </c>
      <c r="E49" s="48">
        <v>60183</v>
      </c>
      <c r="F49" s="48">
        <v>42652</v>
      </c>
    </row>
    <row r="50" spans="1:6" ht="12.75" customHeight="1" x14ac:dyDescent="0.2">
      <c r="A50" s="63" t="s">
        <v>65</v>
      </c>
      <c r="B50" s="63" t="s">
        <v>176</v>
      </c>
      <c r="C50" s="63" t="s">
        <v>177</v>
      </c>
      <c r="D50" s="34">
        <f t="shared" si="0"/>
        <v>0</v>
      </c>
      <c r="E50" s="48">
        <v>14287</v>
      </c>
      <c r="F50" s="48">
        <v>0</v>
      </c>
    </row>
    <row r="51" spans="1:6" ht="12.75" customHeight="1" x14ac:dyDescent="0.2">
      <c r="A51" s="63" t="s">
        <v>65</v>
      </c>
      <c r="B51" s="63" t="s">
        <v>179</v>
      </c>
      <c r="C51" s="63" t="s">
        <v>180</v>
      </c>
      <c r="D51" s="34">
        <f t="shared" si="0"/>
        <v>3.8659793814432991E-3</v>
      </c>
      <c r="E51" s="48">
        <v>17072</v>
      </c>
      <c r="F51" s="48">
        <v>66</v>
      </c>
    </row>
    <row r="52" spans="1:6" ht="12.75" customHeight="1" x14ac:dyDescent="0.2">
      <c r="A52" s="63" t="s">
        <v>67</v>
      </c>
      <c r="B52" s="63" t="s">
        <v>182</v>
      </c>
      <c r="C52" s="63" t="s">
        <v>183</v>
      </c>
      <c r="D52" s="34">
        <f t="shared" si="0"/>
        <v>0</v>
      </c>
      <c r="E52" s="48">
        <v>822</v>
      </c>
      <c r="F52" s="48">
        <v>0</v>
      </c>
    </row>
    <row r="53" spans="1:6" ht="12.75" customHeight="1" x14ac:dyDescent="0.2">
      <c r="A53" s="63" t="s">
        <v>67</v>
      </c>
      <c r="B53" s="63" t="s">
        <v>184</v>
      </c>
      <c r="C53" s="63" t="s">
        <v>185</v>
      </c>
      <c r="D53" s="34">
        <f t="shared" si="0"/>
        <v>0</v>
      </c>
      <c r="E53" s="48">
        <v>9040</v>
      </c>
      <c r="F53" s="48">
        <v>0</v>
      </c>
    </row>
    <row r="54" spans="1:6" ht="12.75" customHeight="1" x14ac:dyDescent="0.2">
      <c r="A54" s="63" t="s">
        <v>67</v>
      </c>
      <c r="B54" s="63" t="s">
        <v>186</v>
      </c>
      <c r="C54" s="63" t="s">
        <v>187</v>
      </c>
      <c r="D54" s="34">
        <f t="shared" si="0"/>
        <v>1.9867549668874173E-2</v>
      </c>
      <c r="E54" s="48">
        <v>10721</v>
      </c>
      <c r="F54" s="48">
        <v>213</v>
      </c>
    </row>
    <row r="55" spans="1:6" ht="12.75" customHeight="1" x14ac:dyDescent="0.2">
      <c r="A55" s="63" t="s">
        <v>67</v>
      </c>
      <c r="B55" s="63" t="s">
        <v>189</v>
      </c>
      <c r="C55" s="63" t="s">
        <v>190</v>
      </c>
      <c r="D55" s="34">
        <f t="shared" si="0"/>
        <v>9.9684332945672045E-4</v>
      </c>
      <c r="E55" s="48">
        <v>6019</v>
      </c>
      <c r="F55" s="48">
        <v>6</v>
      </c>
    </row>
    <row r="56" spans="1:6" ht="12.75" customHeight="1" x14ac:dyDescent="0.2">
      <c r="A56" s="63" t="s">
        <v>67</v>
      </c>
      <c r="B56" s="63" t="s">
        <v>192</v>
      </c>
      <c r="C56" s="63" t="s">
        <v>193</v>
      </c>
      <c r="D56" s="34">
        <f t="shared" si="0"/>
        <v>0</v>
      </c>
      <c r="E56" s="48">
        <v>808</v>
      </c>
      <c r="F56" s="48">
        <v>0</v>
      </c>
    </row>
    <row r="57" spans="1:6" ht="12.75" customHeight="1" x14ac:dyDescent="0.2">
      <c r="A57" s="63" t="s">
        <v>67</v>
      </c>
      <c r="B57" s="63" t="s">
        <v>194</v>
      </c>
      <c r="C57" s="63" t="s">
        <v>195</v>
      </c>
      <c r="D57" s="34">
        <f t="shared" si="0"/>
        <v>0</v>
      </c>
      <c r="E57" s="48">
        <v>1074</v>
      </c>
      <c r="F57" s="48">
        <v>0</v>
      </c>
    </row>
    <row r="58" spans="1:6" ht="12.75" customHeight="1" x14ac:dyDescent="0.2">
      <c r="A58" s="63" t="s">
        <v>67</v>
      </c>
      <c r="B58" s="63" t="s">
        <v>197</v>
      </c>
      <c r="C58" s="63" t="s">
        <v>198</v>
      </c>
      <c r="D58" s="34">
        <f t="shared" si="0"/>
        <v>3.3465802133444888E-3</v>
      </c>
      <c r="E58" s="48">
        <v>4781</v>
      </c>
      <c r="F58" s="48">
        <v>16</v>
      </c>
    </row>
    <row r="59" spans="1:6" ht="12.75" customHeight="1" x14ac:dyDescent="0.2">
      <c r="A59" s="63" t="s">
        <v>67</v>
      </c>
      <c r="B59" s="63" t="s">
        <v>199</v>
      </c>
      <c r="C59" s="63" t="s">
        <v>200</v>
      </c>
      <c r="D59" s="34">
        <f t="shared" si="0"/>
        <v>0</v>
      </c>
      <c r="E59" s="48">
        <v>4359</v>
      </c>
      <c r="F59" s="48">
        <v>0</v>
      </c>
    </row>
    <row r="60" spans="1:6" ht="12.75" customHeight="1" x14ac:dyDescent="0.2">
      <c r="A60" s="63" t="s">
        <v>67</v>
      </c>
      <c r="B60" s="63" t="s">
        <v>201</v>
      </c>
      <c r="C60" s="63" t="s">
        <v>203</v>
      </c>
      <c r="D60" s="34">
        <f t="shared" si="0"/>
        <v>0</v>
      </c>
      <c r="E60" s="48">
        <v>249</v>
      </c>
      <c r="F60" s="48">
        <v>0</v>
      </c>
    </row>
    <row r="61" spans="1:6" ht="12.75" customHeight="1" x14ac:dyDescent="0.2">
      <c r="A61" s="63" t="s">
        <v>67</v>
      </c>
      <c r="B61" s="63" t="s">
        <v>204</v>
      </c>
      <c r="C61" s="63" t="s">
        <v>205</v>
      </c>
      <c r="D61" s="34">
        <f t="shared" si="0"/>
        <v>0</v>
      </c>
      <c r="E61" s="48">
        <v>1917</v>
      </c>
      <c r="F61" s="48">
        <v>0</v>
      </c>
    </row>
    <row r="62" spans="1:6" ht="12.75" customHeight="1" x14ac:dyDescent="0.2">
      <c r="A62" s="63" t="s">
        <v>67</v>
      </c>
      <c r="B62" s="63" t="s">
        <v>206</v>
      </c>
      <c r="C62" s="63" t="s">
        <v>207</v>
      </c>
      <c r="D62" s="34">
        <f t="shared" si="0"/>
        <v>0</v>
      </c>
      <c r="E62" s="48">
        <v>1228</v>
      </c>
      <c r="F62" s="48">
        <v>0</v>
      </c>
    </row>
    <row r="63" spans="1:6" ht="12.75" customHeight="1" x14ac:dyDescent="0.2">
      <c r="A63" s="63" t="s">
        <v>67</v>
      </c>
      <c r="B63" s="63" t="s">
        <v>208</v>
      </c>
      <c r="C63" s="63" t="s">
        <v>209</v>
      </c>
      <c r="D63" s="34">
        <f t="shared" si="0"/>
        <v>0</v>
      </c>
      <c r="E63" s="48">
        <v>231</v>
      </c>
      <c r="F63" s="48">
        <v>0</v>
      </c>
    </row>
    <row r="64" spans="1:6" ht="12.75" customHeight="1" x14ac:dyDescent="0.2">
      <c r="A64" s="63" t="s">
        <v>67</v>
      </c>
      <c r="B64" s="63" t="s">
        <v>210</v>
      </c>
      <c r="C64" s="63" t="s">
        <v>211</v>
      </c>
      <c r="D64" s="34">
        <f t="shared" si="0"/>
        <v>0.28806221217218653</v>
      </c>
      <c r="E64" s="48">
        <v>36263</v>
      </c>
      <c r="F64" s="48">
        <v>10446</v>
      </c>
    </row>
    <row r="65" spans="1:6" ht="12.75" customHeight="1" x14ac:dyDescent="0.2">
      <c r="A65" s="63" t="s">
        <v>67</v>
      </c>
      <c r="B65" s="63" t="s">
        <v>214</v>
      </c>
      <c r="C65" s="63" t="s">
        <v>215</v>
      </c>
      <c r="D65" s="34">
        <f t="shared" si="0"/>
        <v>0</v>
      </c>
      <c r="E65" s="48">
        <v>5680</v>
      </c>
      <c r="F65" s="48">
        <v>0</v>
      </c>
    </row>
    <row r="66" spans="1:6" ht="12.75" customHeight="1" x14ac:dyDescent="0.2">
      <c r="A66" s="63" t="s">
        <v>67</v>
      </c>
      <c r="B66" s="63" t="s">
        <v>218</v>
      </c>
      <c r="C66" s="63" t="s">
        <v>219</v>
      </c>
      <c r="D66" s="34">
        <f t="shared" si="0"/>
        <v>0</v>
      </c>
      <c r="E66" s="48">
        <v>214</v>
      </c>
      <c r="F66" s="48">
        <v>0</v>
      </c>
    </row>
    <row r="67" spans="1:6" ht="12.75" customHeight="1" x14ac:dyDescent="0.2">
      <c r="A67" s="63" t="s">
        <v>74</v>
      </c>
      <c r="B67" s="63" t="s">
        <v>221</v>
      </c>
      <c r="C67" s="63" t="s">
        <v>222</v>
      </c>
      <c r="D67" s="34">
        <f t="shared" si="0"/>
        <v>0.14616603681579909</v>
      </c>
      <c r="E67" s="48">
        <v>57421</v>
      </c>
      <c r="F67" s="48">
        <v>8393</v>
      </c>
    </row>
    <row r="68" spans="1:6" ht="12.75" customHeight="1" x14ac:dyDescent="0.2">
      <c r="A68" s="63" t="s">
        <v>59</v>
      </c>
      <c r="B68" s="63" t="s">
        <v>223</v>
      </c>
      <c r="C68" s="63" t="s">
        <v>224</v>
      </c>
      <c r="D68" s="34">
        <f t="shared" si="0"/>
        <v>0</v>
      </c>
      <c r="E68" s="48">
        <v>2</v>
      </c>
      <c r="F68" s="48">
        <v>0</v>
      </c>
    </row>
    <row r="69" spans="1:6" ht="12.75" customHeight="1" x14ac:dyDescent="0.2">
      <c r="A69" s="63" t="s">
        <v>59</v>
      </c>
      <c r="B69" s="63" t="s">
        <v>225</v>
      </c>
      <c r="C69" s="63" t="s">
        <v>226</v>
      </c>
      <c r="D69" s="34">
        <f t="shared" si="0"/>
        <v>0</v>
      </c>
      <c r="E69" s="48">
        <v>16438</v>
      </c>
      <c r="F69" s="48">
        <v>0</v>
      </c>
    </row>
    <row r="70" spans="1:6" ht="12.75" customHeight="1" x14ac:dyDescent="0.2">
      <c r="A70" s="63" t="s">
        <v>59</v>
      </c>
      <c r="B70" s="63" t="s">
        <v>227</v>
      </c>
      <c r="C70" s="63" t="s">
        <v>228</v>
      </c>
      <c r="D70" s="34">
        <f t="shared" si="0"/>
        <v>0</v>
      </c>
      <c r="E70" s="48">
        <v>1</v>
      </c>
      <c r="F70" s="48">
        <v>0</v>
      </c>
    </row>
    <row r="71" spans="1:6" ht="12.75" customHeight="1" x14ac:dyDescent="0.2">
      <c r="A71" s="63" t="s">
        <v>60</v>
      </c>
      <c r="B71" s="63" t="s">
        <v>229</v>
      </c>
      <c r="C71" s="63" t="s">
        <v>230</v>
      </c>
      <c r="D71" s="34">
        <f t="shared" si="0"/>
        <v>0</v>
      </c>
      <c r="E71" s="48">
        <v>1644</v>
      </c>
      <c r="F71" s="48">
        <v>0</v>
      </c>
    </row>
    <row r="72" spans="1:6" ht="12.75" customHeight="1" x14ac:dyDescent="0.2">
      <c r="A72" s="63" t="s">
        <v>60</v>
      </c>
      <c r="B72" s="63" t="s">
        <v>232</v>
      </c>
      <c r="C72" s="63" t="s">
        <v>233</v>
      </c>
      <c r="D72" s="34">
        <f t="shared" si="0"/>
        <v>0</v>
      </c>
      <c r="E72" s="48">
        <v>777</v>
      </c>
      <c r="F72" s="48">
        <v>0</v>
      </c>
    </row>
    <row r="73" spans="1:6" ht="12.75" customHeight="1" x14ac:dyDescent="0.2">
      <c r="A73" s="63" t="s">
        <v>60</v>
      </c>
      <c r="B73" s="63" t="s">
        <v>234</v>
      </c>
      <c r="C73" s="63" t="s">
        <v>235</v>
      </c>
      <c r="D73" s="34">
        <f t="shared" si="0"/>
        <v>0</v>
      </c>
      <c r="E73" s="48">
        <v>443</v>
      </c>
      <c r="F73" s="48">
        <v>0</v>
      </c>
    </row>
    <row r="74" spans="1:6" ht="12.75" customHeight="1" x14ac:dyDescent="0.2">
      <c r="A74" s="63" t="s">
        <v>60</v>
      </c>
      <c r="B74" s="63" t="s">
        <v>236</v>
      </c>
      <c r="C74" s="63" t="s">
        <v>237</v>
      </c>
      <c r="D74" s="34">
        <f t="shared" si="0"/>
        <v>0</v>
      </c>
      <c r="E74" s="48">
        <v>9700</v>
      </c>
      <c r="F74" s="48">
        <v>0</v>
      </c>
    </row>
    <row r="75" spans="1:6" ht="12.75" customHeight="1" x14ac:dyDescent="0.2">
      <c r="A75" s="63" t="s">
        <v>72</v>
      </c>
      <c r="B75" s="63" t="s">
        <v>238</v>
      </c>
      <c r="C75" s="63" t="s">
        <v>239</v>
      </c>
      <c r="D75" s="34">
        <f t="shared" si="0"/>
        <v>0.54433088587979195</v>
      </c>
      <c r="E75" s="48">
        <v>27103</v>
      </c>
      <c r="F75" s="48">
        <v>14753</v>
      </c>
    </row>
    <row r="76" spans="1:6" ht="12.75" customHeight="1" x14ac:dyDescent="0.2">
      <c r="A76" s="63" t="s">
        <v>33</v>
      </c>
      <c r="B76" s="63" t="s">
        <v>240</v>
      </c>
      <c r="C76" s="63" t="s">
        <v>241</v>
      </c>
      <c r="D76" s="34">
        <f t="shared" si="0"/>
        <v>0</v>
      </c>
      <c r="E76" s="48">
        <v>11582</v>
      </c>
      <c r="F76" s="48">
        <v>0</v>
      </c>
    </row>
    <row r="77" spans="1:6" ht="12.75" customHeight="1" x14ac:dyDescent="0.2">
      <c r="A77" s="63" t="s">
        <v>35</v>
      </c>
      <c r="B77" s="63" t="s">
        <v>242</v>
      </c>
      <c r="C77" s="63" t="s">
        <v>243</v>
      </c>
      <c r="D77" s="34">
        <f t="shared" si="0"/>
        <v>7.9718004338394793E-2</v>
      </c>
      <c r="E77" s="48">
        <v>11064</v>
      </c>
      <c r="F77" s="48">
        <v>882</v>
      </c>
    </row>
    <row r="78" spans="1:6" ht="12.75" customHeight="1" x14ac:dyDescent="0.2">
      <c r="A78" s="63" t="s">
        <v>35</v>
      </c>
      <c r="B78" s="63" t="s">
        <v>244</v>
      </c>
      <c r="C78" s="63" t="s">
        <v>245</v>
      </c>
      <c r="D78" s="34">
        <f t="shared" si="0"/>
        <v>0.89423076923076927</v>
      </c>
      <c r="E78" s="48">
        <v>3432</v>
      </c>
      <c r="F78" s="48">
        <v>3069</v>
      </c>
    </row>
    <row r="79" spans="1:6" ht="12.75" customHeight="1" x14ac:dyDescent="0.2">
      <c r="A79" s="63" t="s">
        <v>34</v>
      </c>
      <c r="B79" s="63" t="s">
        <v>246</v>
      </c>
      <c r="C79" s="63" t="s">
        <v>247</v>
      </c>
      <c r="D79" s="34">
        <f t="shared" si="0"/>
        <v>0</v>
      </c>
      <c r="E79" s="48">
        <v>9477</v>
      </c>
      <c r="F79" s="48">
        <v>0</v>
      </c>
    </row>
    <row r="80" spans="1:6" ht="12.75" customHeight="1" x14ac:dyDescent="0.2">
      <c r="A80" s="63" t="s">
        <v>34</v>
      </c>
      <c r="B80" s="63" t="s">
        <v>248</v>
      </c>
      <c r="C80" s="63" t="s">
        <v>249</v>
      </c>
      <c r="D80" s="34">
        <f t="shared" si="0"/>
        <v>0</v>
      </c>
      <c r="E80" s="48">
        <v>84</v>
      </c>
      <c r="F80" s="48">
        <v>0</v>
      </c>
    </row>
    <row r="81" spans="1:6" ht="12.75" customHeight="1" x14ac:dyDescent="0.2">
      <c r="A81" s="63" t="s">
        <v>72</v>
      </c>
      <c r="B81" s="63" t="s">
        <v>250</v>
      </c>
      <c r="C81" s="63" t="s">
        <v>251</v>
      </c>
      <c r="D81" s="34">
        <f t="shared" si="0"/>
        <v>1.2987018311013938</v>
      </c>
      <c r="E81" s="48">
        <v>73180</v>
      </c>
      <c r="F81" s="48">
        <v>95039</v>
      </c>
    </row>
    <row r="82" spans="1:6" ht="12.75" customHeight="1" x14ac:dyDescent="0.2">
      <c r="A82" s="63" t="s">
        <v>72</v>
      </c>
      <c r="B82" s="63" t="s">
        <v>252</v>
      </c>
      <c r="C82" s="63" t="s">
        <v>253</v>
      </c>
      <c r="D82" s="34">
        <f t="shared" si="0"/>
        <v>0.28150968022623452</v>
      </c>
      <c r="E82" s="48">
        <v>91940</v>
      </c>
      <c r="F82" s="48">
        <v>25882</v>
      </c>
    </row>
    <row r="83" spans="1:6" ht="12.75" customHeight="1" x14ac:dyDescent="0.2">
      <c r="A83" s="63" t="s">
        <v>72</v>
      </c>
      <c r="B83" s="63" t="s">
        <v>254</v>
      </c>
      <c r="C83" s="63" t="s">
        <v>255</v>
      </c>
      <c r="D83" s="34">
        <f t="shared" si="0"/>
        <v>9.5405197938370438E-3</v>
      </c>
      <c r="E83" s="48">
        <v>27357</v>
      </c>
      <c r="F83" s="48">
        <v>261</v>
      </c>
    </row>
    <row r="84" spans="1:6" ht="12.75" customHeight="1" x14ac:dyDescent="0.2">
      <c r="A84" s="63" t="s">
        <v>72</v>
      </c>
      <c r="B84" s="63" t="s">
        <v>256</v>
      </c>
      <c r="C84" s="63" t="s">
        <v>258</v>
      </c>
      <c r="D84" s="34">
        <f t="shared" si="0"/>
        <v>0.79387260837975293</v>
      </c>
      <c r="E84" s="48">
        <v>41290</v>
      </c>
      <c r="F84" s="48">
        <v>32779</v>
      </c>
    </row>
    <row r="85" spans="1:6" ht="12.75" customHeight="1" x14ac:dyDescent="0.2">
      <c r="A85" s="63" t="s">
        <v>46</v>
      </c>
      <c r="B85" s="63" t="s">
        <v>260</v>
      </c>
      <c r="C85" s="63" t="s">
        <v>261</v>
      </c>
      <c r="D85" s="34">
        <f t="shared" si="0"/>
        <v>6.2686567164179099E-2</v>
      </c>
      <c r="E85" s="48">
        <v>335</v>
      </c>
      <c r="F85" s="48">
        <v>21</v>
      </c>
    </row>
    <row r="86" spans="1:6" ht="12.75" customHeight="1" x14ac:dyDescent="0.2">
      <c r="A86" s="63" t="s">
        <v>46</v>
      </c>
      <c r="B86" s="63" t="s">
        <v>264</v>
      </c>
      <c r="C86" s="63" t="s">
        <v>265</v>
      </c>
      <c r="D86" s="34">
        <f t="shared" si="0"/>
        <v>0</v>
      </c>
      <c r="E86" s="48">
        <v>1303</v>
      </c>
      <c r="F86" s="48">
        <v>0</v>
      </c>
    </row>
    <row r="87" spans="1:6" ht="12.75" customHeight="1" x14ac:dyDescent="0.2">
      <c r="A87" s="63" t="s">
        <v>46</v>
      </c>
      <c r="B87" s="63" t="s">
        <v>267</v>
      </c>
      <c r="C87" s="63" t="s">
        <v>268</v>
      </c>
      <c r="D87" s="34">
        <f t="shared" si="0"/>
        <v>0.2830405621207282</v>
      </c>
      <c r="E87" s="48">
        <v>15655</v>
      </c>
      <c r="F87" s="48">
        <v>4431</v>
      </c>
    </row>
    <row r="88" spans="1:6" ht="12.75" customHeight="1" x14ac:dyDescent="0.2">
      <c r="A88" s="63" t="s">
        <v>46</v>
      </c>
      <c r="B88" s="63" t="s">
        <v>270</v>
      </c>
      <c r="C88" s="63" t="s">
        <v>272</v>
      </c>
      <c r="D88" s="34">
        <f t="shared" si="0"/>
        <v>0</v>
      </c>
      <c r="E88" s="48">
        <v>946</v>
      </c>
      <c r="F88" s="48">
        <v>0</v>
      </c>
    </row>
    <row r="89" spans="1:6" ht="12.75" customHeight="1" x14ac:dyDescent="0.2">
      <c r="A89" s="63" t="s">
        <v>46</v>
      </c>
      <c r="B89" s="63" t="s">
        <v>274</v>
      </c>
      <c r="C89" s="63" t="s">
        <v>275</v>
      </c>
      <c r="D89" s="34">
        <f t="shared" si="0"/>
        <v>0</v>
      </c>
      <c r="E89" s="48">
        <v>1170</v>
      </c>
      <c r="F89" s="48">
        <v>0</v>
      </c>
    </row>
    <row r="90" spans="1:6" ht="12.75" customHeight="1" x14ac:dyDescent="0.2">
      <c r="A90" s="63" t="s">
        <v>46</v>
      </c>
      <c r="B90" s="63" t="s">
        <v>277</v>
      </c>
      <c r="C90" s="63" t="s">
        <v>278</v>
      </c>
      <c r="D90" s="34">
        <f t="shared" si="0"/>
        <v>0</v>
      </c>
      <c r="E90" s="48">
        <v>1331</v>
      </c>
      <c r="F90" s="48">
        <v>0</v>
      </c>
    </row>
    <row r="91" spans="1:6" ht="12.75" customHeight="1" x14ac:dyDescent="0.2">
      <c r="A91" s="63" t="s">
        <v>46</v>
      </c>
      <c r="B91" s="63" t="s">
        <v>281</v>
      </c>
      <c r="C91" s="63" t="s">
        <v>282</v>
      </c>
      <c r="D91" s="34">
        <f t="shared" si="0"/>
        <v>0.20242424242424242</v>
      </c>
      <c r="E91" s="48">
        <v>1650</v>
      </c>
      <c r="F91" s="48">
        <v>334</v>
      </c>
    </row>
    <row r="92" spans="1:6" ht="12.75" customHeight="1" x14ac:dyDescent="0.2">
      <c r="A92" s="63" t="s">
        <v>46</v>
      </c>
      <c r="B92" s="63" t="s">
        <v>284</v>
      </c>
      <c r="C92" s="63" t="s">
        <v>285</v>
      </c>
      <c r="D92" s="34">
        <f t="shared" si="0"/>
        <v>0.16378392762107505</v>
      </c>
      <c r="E92" s="48">
        <v>22548</v>
      </c>
      <c r="F92" s="48">
        <v>3693</v>
      </c>
    </row>
    <row r="93" spans="1:6" ht="12.75" customHeight="1" x14ac:dyDescent="0.2">
      <c r="A93" s="63" t="s">
        <v>46</v>
      </c>
      <c r="B93" s="63" t="s">
        <v>288</v>
      </c>
      <c r="C93" s="63" t="s">
        <v>289</v>
      </c>
      <c r="D93" s="34">
        <f t="shared" si="0"/>
        <v>0</v>
      </c>
      <c r="E93" s="48">
        <v>2712</v>
      </c>
      <c r="F93" s="48">
        <v>0</v>
      </c>
    </row>
    <row r="94" spans="1:6" ht="12.75" customHeight="1" x14ac:dyDescent="0.2">
      <c r="A94" s="63" t="s">
        <v>46</v>
      </c>
      <c r="B94" s="63" t="s">
        <v>293</v>
      </c>
      <c r="C94" s="63" t="s">
        <v>294</v>
      </c>
      <c r="D94" s="34">
        <f t="shared" si="0"/>
        <v>0</v>
      </c>
      <c r="E94" s="48">
        <v>1661</v>
      </c>
      <c r="F94" s="48">
        <v>0</v>
      </c>
    </row>
    <row r="95" spans="1:6" ht="12.75" customHeight="1" x14ac:dyDescent="0.2">
      <c r="A95" s="63" t="s">
        <v>46</v>
      </c>
      <c r="B95" s="63" t="s">
        <v>296</v>
      </c>
      <c r="C95" s="63" t="s">
        <v>297</v>
      </c>
      <c r="D95" s="34">
        <f t="shared" si="0"/>
        <v>5.9016393442622951E-3</v>
      </c>
      <c r="E95" s="48">
        <v>3050</v>
      </c>
      <c r="F95" s="48">
        <v>18</v>
      </c>
    </row>
    <row r="96" spans="1:6" ht="12.75" customHeight="1" x14ac:dyDescent="0.2">
      <c r="A96" s="63" t="s">
        <v>46</v>
      </c>
      <c r="B96" s="63" t="s">
        <v>300</v>
      </c>
      <c r="C96" s="63" t="s">
        <v>302</v>
      </c>
      <c r="D96" s="34">
        <f t="shared" si="0"/>
        <v>0</v>
      </c>
      <c r="E96" s="48">
        <v>892</v>
      </c>
      <c r="F96" s="48">
        <v>0</v>
      </c>
    </row>
    <row r="97" spans="1:6" ht="12.75" customHeight="1" x14ac:dyDescent="0.2">
      <c r="A97" s="63" t="s">
        <v>46</v>
      </c>
      <c r="B97" s="63" t="s">
        <v>304</v>
      </c>
      <c r="C97" s="63" t="s">
        <v>305</v>
      </c>
      <c r="D97" s="34">
        <f t="shared" si="0"/>
        <v>0</v>
      </c>
      <c r="E97" s="48">
        <v>728</v>
      </c>
      <c r="F97" s="48">
        <v>0</v>
      </c>
    </row>
    <row r="98" spans="1:6" ht="12.75" customHeight="1" x14ac:dyDescent="0.2">
      <c r="A98" s="63" t="s">
        <v>46</v>
      </c>
      <c r="B98" s="63" t="s">
        <v>307</v>
      </c>
      <c r="C98" s="63" t="s">
        <v>309</v>
      </c>
      <c r="D98" s="34">
        <f t="shared" si="0"/>
        <v>0</v>
      </c>
      <c r="E98" s="48">
        <v>1275</v>
      </c>
      <c r="F98" s="48">
        <v>0</v>
      </c>
    </row>
    <row r="99" spans="1:6" ht="12.75" customHeight="1" x14ac:dyDescent="0.2">
      <c r="A99" s="63" t="s">
        <v>46</v>
      </c>
      <c r="B99" s="63" t="s">
        <v>311</v>
      </c>
      <c r="C99" s="63" t="s">
        <v>312</v>
      </c>
      <c r="D99" s="34">
        <f t="shared" si="0"/>
        <v>0.11131725417439703</v>
      </c>
      <c r="E99" s="48">
        <v>539</v>
      </c>
      <c r="F99" s="48">
        <v>60</v>
      </c>
    </row>
    <row r="100" spans="1:6" ht="12.75" customHeight="1" x14ac:dyDescent="0.2">
      <c r="A100" s="63" t="s">
        <v>46</v>
      </c>
      <c r="B100" s="63" t="s">
        <v>315</v>
      </c>
      <c r="C100" s="63" t="s">
        <v>316</v>
      </c>
      <c r="D100" s="34">
        <f t="shared" si="0"/>
        <v>0</v>
      </c>
      <c r="E100" s="48">
        <v>3573</v>
      </c>
      <c r="F100" s="48">
        <v>0</v>
      </c>
    </row>
    <row r="101" spans="1:6" ht="12.75" customHeight="1" x14ac:dyDescent="0.2">
      <c r="A101" s="63" t="s">
        <v>46</v>
      </c>
      <c r="B101" s="63" t="s">
        <v>319</v>
      </c>
      <c r="C101" s="63" t="s">
        <v>320</v>
      </c>
      <c r="D101" s="34">
        <f t="shared" si="0"/>
        <v>0</v>
      </c>
      <c r="E101" s="48">
        <v>1239</v>
      </c>
      <c r="F101" s="48">
        <v>0</v>
      </c>
    </row>
    <row r="102" spans="1:6" ht="12.75" customHeight="1" x14ac:dyDescent="0.2">
      <c r="A102" s="63" t="s">
        <v>46</v>
      </c>
      <c r="B102" s="63" t="s">
        <v>322</v>
      </c>
      <c r="C102" s="63" t="s">
        <v>323</v>
      </c>
      <c r="D102" s="34">
        <f t="shared" si="0"/>
        <v>5.8854440357330534E-2</v>
      </c>
      <c r="E102" s="48">
        <v>1903</v>
      </c>
      <c r="F102" s="48">
        <v>112</v>
      </c>
    </row>
    <row r="103" spans="1:6" ht="12.75" customHeight="1" x14ac:dyDescent="0.2">
      <c r="A103" s="63" t="s">
        <v>46</v>
      </c>
      <c r="B103" s="63" t="s">
        <v>326</v>
      </c>
      <c r="C103" s="63" t="s">
        <v>327</v>
      </c>
      <c r="D103" s="34">
        <f t="shared" si="0"/>
        <v>8.7431693989071038E-3</v>
      </c>
      <c r="E103" s="48">
        <v>3660</v>
      </c>
      <c r="F103" s="48">
        <v>32</v>
      </c>
    </row>
    <row r="104" spans="1:6" ht="12.75" customHeight="1" x14ac:dyDescent="0.2">
      <c r="A104" s="63" t="s">
        <v>46</v>
      </c>
      <c r="B104" s="63" t="s">
        <v>330</v>
      </c>
      <c r="C104" s="63" t="s">
        <v>331</v>
      </c>
      <c r="D104" s="34">
        <f t="shared" si="0"/>
        <v>1.6721110657411189</v>
      </c>
      <c r="E104" s="48">
        <v>2449</v>
      </c>
      <c r="F104" s="48">
        <v>4095</v>
      </c>
    </row>
    <row r="105" spans="1:6" ht="12.75" customHeight="1" x14ac:dyDescent="0.2">
      <c r="A105" s="63" t="s">
        <v>46</v>
      </c>
      <c r="B105" s="63" t="s">
        <v>333</v>
      </c>
      <c r="C105" s="63" t="s">
        <v>334</v>
      </c>
      <c r="D105" s="34">
        <f t="shared" si="0"/>
        <v>0</v>
      </c>
      <c r="E105" s="48">
        <v>3439</v>
      </c>
      <c r="F105" s="48">
        <v>0</v>
      </c>
    </row>
    <row r="106" spans="1:6" ht="12.75" customHeight="1" x14ac:dyDescent="0.2">
      <c r="A106" s="63" t="s">
        <v>46</v>
      </c>
      <c r="B106" s="63" t="s">
        <v>335</v>
      </c>
      <c r="C106" s="63" t="s">
        <v>336</v>
      </c>
      <c r="D106" s="34">
        <f t="shared" si="0"/>
        <v>2.865456152627896E-2</v>
      </c>
      <c r="E106" s="48">
        <v>27151</v>
      </c>
      <c r="F106" s="48">
        <v>778</v>
      </c>
    </row>
    <row r="107" spans="1:6" ht="12.75" customHeight="1" x14ac:dyDescent="0.2">
      <c r="A107" s="63" t="s">
        <v>46</v>
      </c>
      <c r="B107" s="63" t="s">
        <v>337</v>
      </c>
      <c r="C107" s="63" t="s">
        <v>338</v>
      </c>
      <c r="D107" s="34">
        <f t="shared" si="0"/>
        <v>0</v>
      </c>
      <c r="E107" s="48">
        <v>998</v>
      </c>
      <c r="F107" s="48">
        <v>0</v>
      </c>
    </row>
    <row r="108" spans="1:6" ht="12.75" customHeight="1" x14ac:dyDescent="0.2">
      <c r="A108" s="63" t="s">
        <v>46</v>
      </c>
      <c r="B108" s="63" t="s">
        <v>339</v>
      </c>
      <c r="C108" s="63" t="s">
        <v>340</v>
      </c>
      <c r="D108" s="34">
        <f t="shared" si="0"/>
        <v>4.030839002267574</v>
      </c>
      <c r="E108" s="48">
        <v>2205</v>
      </c>
      <c r="F108" s="48">
        <v>8888</v>
      </c>
    </row>
    <row r="109" spans="1:6" ht="12.75" customHeight="1" x14ac:dyDescent="0.2">
      <c r="A109" s="63" t="s">
        <v>46</v>
      </c>
      <c r="B109" s="63" t="s">
        <v>341</v>
      </c>
      <c r="C109" s="63" t="s">
        <v>342</v>
      </c>
      <c r="D109" s="34">
        <f t="shared" si="0"/>
        <v>0</v>
      </c>
      <c r="E109" s="48">
        <v>599</v>
      </c>
      <c r="F109" s="48">
        <v>0</v>
      </c>
    </row>
    <row r="110" spans="1:6" ht="12.75" customHeight="1" x14ac:dyDescent="0.2">
      <c r="A110" s="63" t="s">
        <v>46</v>
      </c>
      <c r="B110" s="63" t="s">
        <v>343</v>
      </c>
      <c r="C110" s="63" t="s">
        <v>344</v>
      </c>
      <c r="D110" s="34">
        <f t="shared" si="0"/>
        <v>0</v>
      </c>
      <c r="E110" s="48">
        <v>2487</v>
      </c>
      <c r="F110" s="48">
        <v>0</v>
      </c>
    </row>
    <row r="111" spans="1:6" ht="12.75" customHeight="1" x14ac:dyDescent="0.2">
      <c r="A111" s="63" t="s">
        <v>46</v>
      </c>
      <c r="B111" s="63" t="s">
        <v>345</v>
      </c>
      <c r="C111" s="63" t="s">
        <v>346</v>
      </c>
      <c r="D111" s="34">
        <f t="shared" si="0"/>
        <v>1.0251846877098725</v>
      </c>
      <c r="E111" s="48">
        <v>2978</v>
      </c>
      <c r="F111" s="48">
        <v>3053</v>
      </c>
    </row>
    <row r="112" spans="1:6" ht="12.75" customHeight="1" x14ac:dyDescent="0.2">
      <c r="A112" s="63" t="s">
        <v>46</v>
      </c>
      <c r="B112" s="63" t="s">
        <v>347</v>
      </c>
      <c r="C112" s="63" t="s">
        <v>348</v>
      </c>
      <c r="D112" s="34">
        <f t="shared" si="0"/>
        <v>0</v>
      </c>
      <c r="E112" s="48">
        <v>854</v>
      </c>
      <c r="F112" s="48">
        <v>0</v>
      </c>
    </row>
    <row r="113" spans="1:6" ht="12.75" customHeight="1" x14ac:dyDescent="0.2">
      <c r="A113" s="63" t="s">
        <v>46</v>
      </c>
      <c r="B113" s="63" t="s">
        <v>349</v>
      </c>
      <c r="C113" s="63" t="s">
        <v>350</v>
      </c>
      <c r="D113" s="34">
        <f t="shared" si="0"/>
        <v>0</v>
      </c>
      <c r="E113" s="48">
        <v>1091</v>
      </c>
      <c r="F113" s="48">
        <v>0</v>
      </c>
    </row>
    <row r="114" spans="1:6" ht="12.75" customHeight="1" x14ac:dyDescent="0.2">
      <c r="A114" s="63" t="s">
        <v>46</v>
      </c>
      <c r="B114" s="63" t="s">
        <v>351</v>
      </c>
      <c r="C114" s="63" t="s">
        <v>352</v>
      </c>
      <c r="D114" s="34">
        <f t="shared" si="0"/>
        <v>0</v>
      </c>
      <c r="E114" s="48">
        <v>1312</v>
      </c>
      <c r="F114" s="48">
        <v>0</v>
      </c>
    </row>
    <row r="115" spans="1:6" ht="12.75" customHeight="1" x14ac:dyDescent="0.2">
      <c r="A115" s="63" t="s">
        <v>46</v>
      </c>
      <c r="B115" s="63" t="s">
        <v>353</v>
      </c>
      <c r="C115" s="63" t="s">
        <v>354</v>
      </c>
      <c r="D115" s="34">
        <f t="shared" si="0"/>
        <v>0.59895167476348765</v>
      </c>
      <c r="E115" s="48">
        <v>23466</v>
      </c>
      <c r="F115" s="48">
        <v>14055</v>
      </c>
    </row>
    <row r="116" spans="1:6" ht="12.75" customHeight="1" x14ac:dyDescent="0.2">
      <c r="A116" s="63" t="s">
        <v>46</v>
      </c>
      <c r="B116" s="63" t="s">
        <v>355</v>
      </c>
      <c r="C116" s="63" t="s">
        <v>356</v>
      </c>
      <c r="D116" s="34">
        <f t="shared" si="0"/>
        <v>0.33757686246639679</v>
      </c>
      <c r="E116" s="48">
        <v>32363</v>
      </c>
      <c r="F116" s="48">
        <v>10925</v>
      </c>
    </row>
    <row r="117" spans="1:6" ht="12.75" customHeight="1" x14ac:dyDescent="0.2">
      <c r="A117" s="63" t="s">
        <v>46</v>
      </c>
      <c r="B117" s="63" t="s">
        <v>357</v>
      </c>
      <c r="C117" s="63" t="s">
        <v>358</v>
      </c>
      <c r="D117" s="34">
        <f t="shared" si="0"/>
        <v>0</v>
      </c>
      <c r="E117" s="48">
        <v>1957</v>
      </c>
      <c r="F117" s="48">
        <v>0</v>
      </c>
    </row>
    <row r="118" spans="1:6" ht="12.75" customHeight="1" x14ac:dyDescent="0.2">
      <c r="A118" s="63" t="s">
        <v>46</v>
      </c>
      <c r="B118" s="63" t="s">
        <v>359</v>
      </c>
      <c r="C118" s="63" t="s">
        <v>360</v>
      </c>
      <c r="D118" s="34">
        <f t="shared" si="0"/>
        <v>0</v>
      </c>
      <c r="E118" s="48">
        <v>7076</v>
      </c>
      <c r="F118" s="48">
        <v>0</v>
      </c>
    </row>
    <row r="119" spans="1:6" ht="12.75" customHeight="1" x14ac:dyDescent="0.2">
      <c r="A119" s="63" t="s">
        <v>46</v>
      </c>
      <c r="B119" s="63" t="s">
        <v>361</v>
      </c>
      <c r="C119" s="63" t="s">
        <v>362</v>
      </c>
      <c r="D119" s="34">
        <f t="shared" si="0"/>
        <v>0</v>
      </c>
      <c r="E119" s="48">
        <v>1514</v>
      </c>
      <c r="F119" s="48">
        <v>0</v>
      </c>
    </row>
    <row r="120" spans="1:6" ht="12.75" customHeight="1" x14ac:dyDescent="0.2">
      <c r="A120" s="63" t="s">
        <v>46</v>
      </c>
      <c r="B120" s="63" t="s">
        <v>363</v>
      </c>
      <c r="C120" s="63" t="s">
        <v>364</v>
      </c>
      <c r="D120" s="34">
        <f t="shared" si="0"/>
        <v>0.47083333333333333</v>
      </c>
      <c r="E120" s="48">
        <v>1440</v>
      </c>
      <c r="F120" s="48">
        <v>678</v>
      </c>
    </row>
    <row r="121" spans="1:6" ht="12.75" customHeight="1" x14ac:dyDescent="0.2">
      <c r="A121" s="63" t="s">
        <v>46</v>
      </c>
      <c r="B121" s="63" t="s">
        <v>365</v>
      </c>
      <c r="C121" s="63" t="s">
        <v>366</v>
      </c>
      <c r="D121" s="34">
        <f t="shared" si="0"/>
        <v>1.5196764660133768</v>
      </c>
      <c r="E121" s="48">
        <v>6429</v>
      </c>
      <c r="F121" s="48">
        <v>9770</v>
      </c>
    </row>
    <row r="122" spans="1:6" ht="12.75" customHeight="1" x14ac:dyDescent="0.2">
      <c r="A122" s="63" t="s">
        <v>46</v>
      </c>
      <c r="B122" s="63" t="s">
        <v>367</v>
      </c>
      <c r="C122" s="63" t="s">
        <v>368</v>
      </c>
      <c r="D122" s="34">
        <f t="shared" si="0"/>
        <v>0</v>
      </c>
      <c r="E122" s="48">
        <v>283</v>
      </c>
      <c r="F122" s="48">
        <v>0</v>
      </c>
    </row>
    <row r="123" spans="1:6" ht="12.75" customHeight="1" x14ac:dyDescent="0.2">
      <c r="A123" s="63" t="s">
        <v>46</v>
      </c>
      <c r="B123" s="63" t="s">
        <v>369</v>
      </c>
      <c r="C123" s="63" t="s">
        <v>370</v>
      </c>
      <c r="D123" s="34">
        <f t="shared" si="0"/>
        <v>0</v>
      </c>
      <c r="E123" s="48">
        <v>881</v>
      </c>
      <c r="F123" s="48">
        <v>0</v>
      </c>
    </row>
    <row r="124" spans="1:6" ht="12.75" customHeight="1" x14ac:dyDescent="0.2">
      <c r="A124" s="63" t="s">
        <v>46</v>
      </c>
      <c r="B124" s="63" t="s">
        <v>371</v>
      </c>
      <c r="C124" s="63" t="s">
        <v>372</v>
      </c>
      <c r="D124" s="34">
        <f t="shared" si="0"/>
        <v>0</v>
      </c>
      <c r="E124" s="48">
        <v>784</v>
      </c>
      <c r="F124" s="48">
        <v>0</v>
      </c>
    </row>
    <row r="125" spans="1:6" ht="12.75" customHeight="1" x14ac:dyDescent="0.2">
      <c r="A125" s="63" t="s">
        <v>46</v>
      </c>
      <c r="B125" s="63" t="s">
        <v>373</v>
      </c>
      <c r="C125" s="63" t="s">
        <v>374</v>
      </c>
      <c r="D125" s="34">
        <f t="shared" si="0"/>
        <v>0.80902000154452081</v>
      </c>
      <c r="E125" s="48">
        <v>12949</v>
      </c>
      <c r="F125" s="48">
        <v>10476</v>
      </c>
    </row>
    <row r="126" spans="1:6" ht="12.75" customHeight="1" x14ac:dyDescent="0.2">
      <c r="A126" s="63" t="s">
        <v>46</v>
      </c>
      <c r="B126" s="63" t="s">
        <v>375</v>
      </c>
      <c r="C126" s="63" t="s">
        <v>376</v>
      </c>
      <c r="D126" s="34">
        <f t="shared" si="0"/>
        <v>0.47226487689573665</v>
      </c>
      <c r="E126" s="48">
        <v>115918</v>
      </c>
      <c r="F126" s="48">
        <v>54744</v>
      </c>
    </row>
    <row r="127" spans="1:6" ht="12.75" customHeight="1" x14ac:dyDescent="0.2">
      <c r="A127" s="63" t="s">
        <v>46</v>
      </c>
      <c r="B127" s="63" t="s">
        <v>377</v>
      </c>
      <c r="C127" s="63" t="s">
        <v>378</v>
      </c>
      <c r="D127" s="34">
        <f t="shared" si="0"/>
        <v>2.1270670147954744</v>
      </c>
      <c r="E127" s="48">
        <v>2298</v>
      </c>
      <c r="F127" s="48">
        <v>4888</v>
      </c>
    </row>
    <row r="128" spans="1:6" ht="12.75" customHeight="1" x14ac:dyDescent="0.2">
      <c r="A128" s="63" t="s">
        <v>46</v>
      </c>
      <c r="B128" s="63" t="s">
        <v>379</v>
      </c>
      <c r="C128" s="63" t="s">
        <v>380</v>
      </c>
      <c r="D128" s="34">
        <f t="shared" si="0"/>
        <v>1.8173277842057092</v>
      </c>
      <c r="E128" s="48">
        <v>57907</v>
      </c>
      <c r="F128" s="48">
        <v>105236</v>
      </c>
    </row>
    <row r="129" spans="1:6" ht="12.75" customHeight="1" x14ac:dyDescent="0.2">
      <c r="A129" s="63" t="s">
        <v>46</v>
      </c>
      <c r="B129" s="63" t="s">
        <v>381</v>
      </c>
      <c r="C129" s="63" t="s">
        <v>382</v>
      </c>
      <c r="D129" s="34">
        <f t="shared" si="0"/>
        <v>0.36640851887705711</v>
      </c>
      <c r="E129" s="48">
        <v>6198</v>
      </c>
      <c r="F129" s="48">
        <v>2271</v>
      </c>
    </row>
    <row r="130" spans="1:6" ht="12.75" customHeight="1" x14ac:dyDescent="0.2">
      <c r="A130" s="63" t="s">
        <v>46</v>
      </c>
      <c r="B130" s="63" t="s">
        <v>383</v>
      </c>
      <c r="C130" s="63" t="s">
        <v>384</v>
      </c>
      <c r="D130" s="34">
        <f t="shared" si="0"/>
        <v>3.8007863695937089E-2</v>
      </c>
      <c r="E130" s="48">
        <v>3815</v>
      </c>
      <c r="F130" s="48">
        <v>145</v>
      </c>
    </row>
    <row r="131" spans="1:6" ht="12.75" customHeight="1" x14ac:dyDescent="0.2">
      <c r="A131" s="63" t="s">
        <v>46</v>
      </c>
      <c r="B131" s="63" t="s">
        <v>385</v>
      </c>
      <c r="C131" s="63" t="s">
        <v>386</v>
      </c>
      <c r="D131" s="34">
        <f t="shared" si="0"/>
        <v>0</v>
      </c>
      <c r="E131" s="48">
        <v>798</v>
      </c>
      <c r="F131" s="48">
        <v>0</v>
      </c>
    </row>
    <row r="132" spans="1:6" ht="12.75" customHeight="1" x14ac:dyDescent="0.2">
      <c r="A132" s="63" t="s">
        <v>46</v>
      </c>
      <c r="B132" s="63" t="s">
        <v>387</v>
      </c>
      <c r="C132" s="63" t="s">
        <v>388</v>
      </c>
      <c r="D132" s="34">
        <f t="shared" si="0"/>
        <v>0</v>
      </c>
      <c r="E132" s="48">
        <v>861</v>
      </c>
      <c r="F132" s="48">
        <v>0</v>
      </c>
    </row>
    <row r="133" spans="1:6" ht="12.75" customHeight="1" x14ac:dyDescent="0.2">
      <c r="A133" s="63" t="s">
        <v>46</v>
      </c>
      <c r="B133" s="63" t="s">
        <v>389</v>
      </c>
      <c r="C133" s="63" t="s">
        <v>390</v>
      </c>
      <c r="D133" s="34">
        <f t="shared" si="0"/>
        <v>0</v>
      </c>
      <c r="E133" s="48">
        <v>1491</v>
      </c>
      <c r="F133" s="48">
        <v>0</v>
      </c>
    </row>
    <row r="134" spans="1:6" ht="12.75" customHeight="1" x14ac:dyDescent="0.2">
      <c r="A134" s="63" t="s">
        <v>46</v>
      </c>
      <c r="B134" s="63" t="s">
        <v>391</v>
      </c>
      <c r="C134" s="63" t="s">
        <v>392</v>
      </c>
      <c r="D134" s="34">
        <f t="shared" si="0"/>
        <v>0</v>
      </c>
      <c r="E134" s="48">
        <v>1320</v>
      </c>
      <c r="F134" s="48">
        <v>0</v>
      </c>
    </row>
    <row r="135" spans="1:6" ht="12.75" customHeight="1" x14ac:dyDescent="0.2">
      <c r="A135" s="63" t="s">
        <v>46</v>
      </c>
      <c r="B135" s="63" t="s">
        <v>393</v>
      </c>
      <c r="C135" s="63" t="s">
        <v>394</v>
      </c>
      <c r="D135" s="34">
        <f t="shared" si="0"/>
        <v>0</v>
      </c>
      <c r="E135" s="48">
        <v>4180</v>
      </c>
      <c r="F135" s="48">
        <v>0</v>
      </c>
    </row>
    <row r="136" spans="1:6" ht="12.75" customHeight="1" x14ac:dyDescent="0.2">
      <c r="A136" s="63" t="s">
        <v>46</v>
      </c>
      <c r="B136" s="63" t="s">
        <v>395</v>
      </c>
      <c r="C136" s="63" t="s">
        <v>396</v>
      </c>
      <c r="D136" s="34">
        <f t="shared" si="0"/>
        <v>0</v>
      </c>
      <c r="E136" s="48">
        <v>438</v>
      </c>
      <c r="F136" s="48">
        <v>0</v>
      </c>
    </row>
    <row r="137" spans="1:6" ht="12.75" customHeight="1" x14ac:dyDescent="0.2">
      <c r="A137" s="63" t="s">
        <v>46</v>
      </c>
      <c r="B137" s="63" t="s">
        <v>397</v>
      </c>
      <c r="C137" s="63" t="s">
        <v>398</v>
      </c>
      <c r="D137" s="34">
        <f t="shared" si="0"/>
        <v>0</v>
      </c>
      <c r="E137" s="48">
        <v>639</v>
      </c>
      <c r="F137" s="48">
        <v>0</v>
      </c>
    </row>
    <row r="138" spans="1:6" ht="12.75" customHeight="1" x14ac:dyDescent="0.2">
      <c r="A138" s="63" t="s">
        <v>46</v>
      </c>
      <c r="B138" s="63" t="s">
        <v>399</v>
      </c>
      <c r="C138" s="63" t="s">
        <v>400</v>
      </c>
      <c r="D138" s="34">
        <f t="shared" si="0"/>
        <v>0.23496711556529909</v>
      </c>
      <c r="E138" s="48">
        <v>12772</v>
      </c>
      <c r="F138" s="48">
        <v>3001</v>
      </c>
    </row>
    <row r="139" spans="1:6" ht="12.75" customHeight="1" x14ac:dyDescent="0.2">
      <c r="A139" s="63" t="s">
        <v>46</v>
      </c>
      <c r="B139" s="63" t="s">
        <v>401</v>
      </c>
      <c r="C139" s="63" t="s">
        <v>402</v>
      </c>
      <c r="D139" s="34">
        <f t="shared" si="0"/>
        <v>0</v>
      </c>
      <c r="E139" s="48">
        <v>805</v>
      </c>
      <c r="F139" s="48">
        <v>0</v>
      </c>
    </row>
    <row r="140" spans="1:6" ht="12.75" customHeight="1" x14ac:dyDescent="0.2">
      <c r="A140" s="63" t="s">
        <v>46</v>
      </c>
      <c r="B140" s="63" t="s">
        <v>403</v>
      </c>
      <c r="C140" s="63" t="s">
        <v>404</v>
      </c>
      <c r="D140" s="34">
        <f t="shared" si="0"/>
        <v>0.58426846779769182</v>
      </c>
      <c r="E140" s="48">
        <v>18803</v>
      </c>
      <c r="F140" s="48">
        <v>10986</v>
      </c>
    </row>
    <row r="141" spans="1:6" ht="12.75" customHeight="1" x14ac:dyDescent="0.2">
      <c r="A141" s="63" t="s">
        <v>46</v>
      </c>
      <c r="B141" s="63" t="s">
        <v>405</v>
      </c>
      <c r="C141" s="63" t="s">
        <v>406</v>
      </c>
      <c r="D141" s="34">
        <f t="shared" si="0"/>
        <v>0</v>
      </c>
      <c r="E141" s="48">
        <v>923</v>
      </c>
      <c r="F141" s="48">
        <v>0</v>
      </c>
    </row>
    <row r="142" spans="1:6" ht="12.75" customHeight="1" x14ac:dyDescent="0.2">
      <c r="A142" s="63" t="s">
        <v>46</v>
      </c>
      <c r="B142" s="63" t="s">
        <v>407</v>
      </c>
      <c r="C142" s="63" t="s">
        <v>408</v>
      </c>
      <c r="D142" s="34">
        <f t="shared" si="0"/>
        <v>0</v>
      </c>
      <c r="E142" s="48">
        <v>5544</v>
      </c>
      <c r="F142" s="48">
        <v>0</v>
      </c>
    </row>
    <row r="143" spans="1:6" ht="12.75" customHeight="1" x14ac:dyDescent="0.2">
      <c r="A143" s="63" t="s">
        <v>46</v>
      </c>
      <c r="B143" s="63" t="s">
        <v>409</v>
      </c>
      <c r="C143" s="63" t="s">
        <v>410</v>
      </c>
      <c r="D143" s="34">
        <f t="shared" si="0"/>
        <v>0</v>
      </c>
      <c r="E143" s="48">
        <v>2446</v>
      </c>
      <c r="F143" s="48">
        <v>0</v>
      </c>
    </row>
    <row r="144" spans="1:6" ht="12.75" customHeight="1" x14ac:dyDescent="0.2">
      <c r="A144" s="63" t="s">
        <v>46</v>
      </c>
      <c r="B144" s="63" t="s">
        <v>411</v>
      </c>
      <c r="C144" s="63" t="s">
        <v>412</v>
      </c>
      <c r="D144" s="34">
        <f t="shared" si="0"/>
        <v>0</v>
      </c>
      <c r="E144" s="48">
        <v>1142</v>
      </c>
      <c r="F144" s="48">
        <v>0</v>
      </c>
    </row>
    <row r="145" spans="1:6" ht="12.75" customHeight="1" x14ac:dyDescent="0.2">
      <c r="A145" s="63" t="s">
        <v>50</v>
      </c>
      <c r="B145" s="63" t="s">
        <v>413</v>
      </c>
      <c r="C145" s="63" t="s">
        <v>414</v>
      </c>
      <c r="D145" s="34">
        <f t="shared" si="0"/>
        <v>8.2284421554234558E-2</v>
      </c>
      <c r="E145" s="48">
        <v>41551</v>
      </c>
      <c r="F145" s="48">
        <v>3419</v>
      </c>
    </row>
    <row r="146" spans="1:6" ht="12.75" customHeight="1" x14ac:dyDescent="0.2">
      <c r="A146" s="63" t="s">
        <v>51</v>
      </c>
      <c r="B146" s="63" t="s">
        <v>415</v>
      </c>
      <c r="C146" s="63" t="s">
        <v>416</v>
      </c>
      <c r="D146" s="34">
        <f t="shared" si="0"/>
        <v>2.0100502512562816E-3</v>
      </c>
      <c r="E146" s="48">
        <v>22885</v>
      </c>
      <c r="F146" s="48">
        <v>46</v>
      </c>
    </row>
    <row r="147" spans="1:6" ht="12.75" customHeight="1" x14ac:dyDescent="0.2">
      <c r="A147" s="63" t="s">
        <v>57</v>
      </c>
      <c r="B147" s="63" t="s">
        <v>417</v>
      </c>
      <c r="C147" s="63" t="s">
        <v>418</v>
      </c>
      <c r="D147" s="34">
        <f t="shared" si="0"/>
        <v>3.7840705282037035E-2</v>
      </c>
      <c r="E147" s="48">
        <v>39587</v>
      </c>
      <c r="F147" s="48">
        <v>1498</v>
      </c>
    </row>
    <row r="148" spans="1:6" ht="12.75" customHeight="1" x14ac:dyDescent="0.2">
      <c r="A148" s="63" t="s">
        <v>57</v>
      </c>
      <c r="B148" s="63" t="s">
        <v>419</v>
      </c>
      <c r="C148" s="63" t="s">
        <v>420</v>
      </c>
      <c r="D148" s="34">
        <f t="shared" si="0"/>
        <v>4.3698009897862487E-3</v>
      </c>
      <c r="E148" s="48">
        <v>18994</v>
      </c>
      <c r="F148" s="48">
        <v>83</v>
      </c>
    </row>
    <row r="149" spans="1:6" ht="12.75" customHeight="1" x14ac:dyDescent="0.2">
      <c r="A149" s="63" t="s">
        <v>57</v>
      </c>
      <c r="B149" s="63" t="s">
        <v>421</v>
      </c>
      <c r="C149" s="63" t="s">
        <v>422</v>
      </c>
      <c r="D149" s="34">
        <f t="shared" si="0"/>
        <v>1.2110486501492122E-2</v>
      </c>
      <c r="E149" s="48">
        <v>28818</v>
      </c>
      <c r="F149" s="48">
        <v>349</v>
      </c>
    </row>
    <row r="150" spans="1:6" ht="12.75" customHeight="1" x14ac:dyDescent="0.2">
      <c r="A150" s="63" t="s">
        <v>57</v>
      </c>
      <c r="B150" s="63" t="s">
        <v>423</v>
      </c>
      <c r="C150" s="63" t="s">
        <v>424</v>
      </c>
      <c r="D150" s="34">
        <f t="shared" si="0"/>
        <v>0.14087947882736157</v>
      </c>
      <c r="E150" s="48">
        <v>20876</v>
      </c>
      <c r="F150" s="48">
        <v>2941</v>
      </c>
    </row>
    <row r="151" spans="1:6" ht="12.75" customHeight="1" x14ac:dyDescent="0.2">
      <c r="A151" s="63" t="s">
        <v>57</v>
      </c>
      <c r="B151" s="63" t="s">
        <v>425</v>
      </c>
      <c r="C151" s="63" t="s">
        <v>426</v>
      </c>
      <c r="D151" s="34">
        <f t="shared" si="0"/>
        <v>0.18630420918367346</v>
      </c>
      <c r="E151" s="48">
        <v>75264</v>
      </c>
      <c r="F151" s="48">
        <v>14022</v>
      </c>
    </row>
    <row r="152" spans="1:6" ht="12.75" customHeight="1" x14ac:dyDescent="0.2">
      <c r="A152" s="63" t="s">
        <v>71</v>
      </c>
      <c r="B152" s="63" t="s">
        <v>427</v>
      </c>
      <c r="C152" s="63" t="s">
        <v>428</v>
      </c>
      <c r="D152" s="34">
        <f t="shared" si="0"/>
        <v>0</v>
      </c>
      <c r="E152" s="48">
        <v>6377</v>
      </c>
      <c r="F152" s="48">
        <v>0</v>
      </c>
    </row>
    <row r="153" spans="1:6" ht="12.75" customHeight="1" x14ac:dyDescent="0.2">
      <c r="A153" s="63" t="s">
        <v>71</v>
      </c>
      <c r="B153" s="63" t="s">
        <v>429</v>
      </c>
      <c r="C153" s="63" t="s">
        <v>430</v>
      </c>
      <c r="D153" s="34">
        <f t="shared" si="0"/>
        <v>0</v>
      </c>
      <c r="E153" s="48">
        <v>374</v>
      </c>
      <c r="F153" s="48">
        <v>0</v>
      </c>
    </row>
    <row r="154" spans="1:6" ht="12.75" customHeight="1" x14ac:dyDescent="0.2">
      <c r="A154" s="63" t="s">
        <v>71</v>
      </c>
      <c r="B154" s="63" t="s">
        <v>431</v>
      </c>
      <c r="C154" s="63" t="s">
        <v>432</v>
      </c>
      <c r="D154" s="34">
        <f t="shared" si="0"/>
        <v>0</v>
      </c>
      <c r="E154" s="48">
        <v>336</v>
      </c>
      <c r="F154" s="48">
        <v>0</v>
      </c>
    </row>
    <row r="155" spans="1:6" ht="12.75" customHeight="1" x14ac:dyDescent="0.2">
      <c r="A155" s="63" t="s">
        <v>37</v>
      </c>
      <c r="B155" s="63" t="s">
        <v>433</v>
      </c>
      <c r="C155" s="63" t="s">
        <v>434</v>
      </c>
      <c r="D155" s="34">
        <f t="shared" si="0"/>
        <v>0</v>
      </c>
      <c r="E155" s="48">
        <v>492</v>
      </c>
      <c r="F155" s="48">
        <v>0</v>
      </c>
    </row>
    <row r="156" spans="1:6" ht="12.75" customHeight="1" x14ac:dyDescent="0.2">
      <c r="A156" s="63" t="s">
        <v>37</v>
      </c>
      <c r="B156" s="63" t="s">
        <v>435</v>
      </c>
      <c r="C156" s="63" t="s">
        <v>436</v>
      </c>
      <c r="D156" s="34">
        <f t="shared" si="0"/>
        <v>0</v>
      </c>
      <c r="E156" s="48">
        <v>1356</v>
      </c>
      <c r="F156" s="48">
        <v>0</v>
      </c>
    </row>
    <row r="157" spans="1:6" ht="12.75" customHeight="1" x14ac:dyDescent="0.2">
      <c r="A157" s="63" t="s">
        <v>37</v>
      </c>
      <c r="B157" s="63" t="s">
        <v>437</v>
      </c>
      <c r="C157" s="63" t="s">
        <v>438</v>
      </c>
      <c r="D157" s="34">
        <f t="shared" si="0"/>
        <v>4.0213162454637592E-3</v>
      </c>
      <c r="E157" s="48">
        <v>30587</v>
      </c>
      <c r="F157" s="48">
        <v>123</v>
      </c>
    </row>
    <row r="158" spans="1:6" ht="12.75" customHeight="1" x14ac:dyDescent="0.2">
      <c r="A158" s="63" t="s">
        <v>37</v>
      </c>
      <c r="B158" s="63" t="s">
        <v>439</v>
      </c>
      <c r="C158" s="63" t="s">
        <v>440</v>
      </c>
      <c r="D158" s="34">
        <f t="shared" si="0"/>
        <v>0</v>
      </c>
      <c r="E158" s="48">
        <v>1984</v>
      </c>
      <c r="F158" s="48">
        <v>0</v>
      </c>
    </row>
    <row r="159" spans="1:6" ht="12.75" customHeight="1" x14ac:dyDescent="0.2">
      <c r="A159" s="63" t="s">
        <v>63</v>
      </c>
      <c r="B159" s="63" t="s">
        <v>63</v>
      </c>
      <c r="C159" s="63" t="s">
        <v>441</v>
      </c>
      <c r="D159" s="34">
        <f t="shared" si="0"/>
        <v>0</v>
      </c>
      <c r="E159" s="48">
        <v>10017</v>
      </c>
      <c r="F159" s="48">
        <v>0</v>
      </c>
    </row>
    <row r="160" spans="1:6" ht="12.75" customHeight="1" x14ac:dyDescent="0.2">
      <c r="A160" s="63" t="s">
        <v>21</v>
      </c>
      <c r="B160" s="63" t="s">
        <v>442</v>
      </c>
      <c r="C160" s="63" t="s">
        <v>443</v>
      </c>
      <c r="D160" s="34">
        <f t="shared" si="0"/>
        <v>0</v>
      </c>
      <c r="E160" s="48">
        <v>4314</v>
      </c>
      <c r="F160" s="48">
        <v>0</v>
      </c>
    </row>
    <row r="161" spans="1:6" ht="12.75" customHeight="1" x14ac:dyDescent="0.2">
      <c r="A161" s="63" t="s">
        <v>21</v>
      </c>
      <c r="B161" s="63" t="s">
        <v>444</v>
      </c>
      <c r="C161" s="63" t="s">
        <v>445</v>
      </c>
      <c r="D161" s="34">
        <f t="shared" si="0"/>
        <v>9.0638377070537873E-2</v>
      </c>
      <c r="E161" s="48">
        <v>5373</v>
      </c>
      <c r="F161" s="48">
        <v>487</v>
      </c>
    </row>
    <row r="162" spans="1:6" ht="12.75" customHeight="1" x14ac:dyDescent="0.2">
      <c r="A162" s="63" t="s">
        <v>21</v>
      </c>
      <c r="B162" s="63" t="s">
        <v>446</v>
      </c>
      <c r="C162" s="63" t="s">
        <v>447</v>
      </c>
      <c r="D162" s="34">
        <f t="shared" si="0"/>
        <v>0</v>
      </c>
      <c r="E162" s="48">
        <v>1751</v>
      </c>
      <c r="F162" s="48">
        <v>0</v>
      </c>
    </row>
    <row r="163" spans="1:6" ht="12.75" customHeight="1" x14ac:dyDescent="0.2">
      <c r="A163" s="63" t="s">
        <v>21</v>
      </c>
      <c r="B163" s="63" t="s">
        <v>448</v>
      </c>
      <c r="C163" s="63" t="s">
        <v>449</v>
      </c>
      <c r="D163" s="34">
        <f t="shared" si="0"/>
        <v>0</v>
      </c>
      <c r="E163" s="48">
        <v>3021</v>
      </c>
      <c r="F163" s="48">
        <v>0</v>
      </c>
    </row>
    <row r="164" spans="1:6" ht="12.75" customHeight="1" x14ac:dyDescent="0.2">
      <c r="A164" s="63" t="s">
        <v>21</v>
      </c>
      <c r="B164" s="63" t="s">
        <v>450</v>
      </c>
      <c r="C164" s="63" t="s">
        <v>451</v>
      </c>
      <c r="D164" s="34">
        <f t="shared" si="0"/>
        <v>0.22665408974531734</v>
      </c>
      <c r="E164" s="48">
        <v>7421</v>
      </c>
      <c r="F164" s="48">
        <v>1682</v>
      </c>
    </row>
    <row r="165" spans="1:6" ht="12.75" customHeight="1" x14ac:dyDescent="0.2">
      <c r="A165" s="63" t="s">
        <v>21</v>
      </c>
      <c r="B165" s="63" t="s">
        <v>452</v>
      </c>
      <c r="C165" s="63" t="s">
        <v>453</v>
      </c>
      <c r="D165" s="34">
        <f t="shared" si="0"/>
        <v>0.86116838487972514</v>
      </c>
      <c r="E165" s="48">
        <v>58200</v>
      </c>
      <c r="F165" s="48">
        <v>50120</v>
      </c>
    </row>
    <row r="166" spans="1:6" ht="12.75" customHeight="1" x14ac:dyDescent="0.2">
      <c r="A166" s="63" t="s">
        <v>68</v>
      </c>
      <c r="B166" s="63" t="s">
        <v>454</v>
      </c>
      <c r="C166" s="63" t="s">
        <v>455</v>
      </c>
      <c r="D166" s="34">
        <f t="shared" si="0"/>
        <v>0</v>
      </c>
      <c r="E166" s="48">
        <v>686</v>
      </c>
      <c r="F166" s="48">
        <v>0</v>
      </c>
    </row>
    <row r="167" spans="1:6" ht="12.75" customHeight="1" x14ac:dyDescent="0.2">
      <c r="A167" s="63" t="s">
        <v>68</v>
      </c>
      <c r="B167" s="63" t="s">
        <v>456</v>
      </c>
      <c r="C167" s="63" t="s">
        <v>457</v>
      </c>
      <c r="D167" s="34">
        <f t="shared" si="0"/>
        <v>0</v>
      </c>
      <c r="E167" s="48">
        <v>800</v>
      </c>
      <c r="F167" s="48">
        <v>0</v>
      </c>
    </row>
    <row r="168" spans="1:6" ht="12.75" customHeight="1" x14ac:dyDescent="0.2">
      <c r="A168" s="63" t="s">
        <v>68</v>
      </c>
      <c r="B168" s="63" t="s">
        <v>458</v>
      </c>
      <c r="C168" s="63" t="s">
        <v>459</v>
      </c>
      <c r="D168" s="34">
        <f t="shared" si="0"/>
        <v>0</v>
      </c>
      <c r="E168" s="48">
        <v>321</v>
      </c>
      <c r="F168" s="48">
        <v>0</v>
      </c>
    </row>
    <row r="169" spans="1:6" ht="12.75" customHeight="1" x14ac:dyDescent="0.2">
      <c r="A169" s="63" t="s">
        <v>68</v>
      </c>
      <c r="B169" s="63" t="s">
        <v>460</v>
      </c>
      <c r="C169" s="63" t="s">
        <v>461</v>
      </c>
      <c r="D169" s="34">
        <f t="shared" si="0"/>
        <v>0</v>
      </c>
      <c r="E169" s="48">
        <v>11431</v>
      </c>
      <c r="F169" s="48">
        <v>0</v>
      </c>
    </row>
    <row r="170" spans="1:6" ht="12.75" customHeight="1" x14ac:dyDescent="0.2">
      <c r="A170" s="63" t="s">
        <v>68</v>
      </c>
      <c r="B170" s="63" t="s">
        <v>462</v>
      </c>
      <c r="C170" s="63" t="s">
        <v>463</v>
      </c>
      <c r="D170" s="34">
        <f t="shared" si="0"/>
        <v>0</v>
      </c>
      <c r="E170" s="48">
        <v>1015</v>
      </c>
      <c r="F170" s="48">
        <v>0</v>
      </c>
    </row>
    <row r="171" spans="1:6" ht="12.75" customHeight="1" x14ac:dyDescent="0.2">
      <c r="A171" s="63" t="s">
        <v>68</v>
      </c>
      <c r="B171" s="63" t="s">
        <v>464</v>
      </c>
      <c r="C171" s="63" t="s">
        <v>465</v>
      </c>
      <c r="D171" s="34">
        <f t="shared" si="0"/>
        <v>4.205446397793864E-2</v>
      </c>
      <c r="E171" s="48">
        <v>5802</v>
      </c>
      <c r="F171" s="48">
        <v>244</v>
      </c>
    </row>
    <row r="172" spans="1:6" ht="12.75" customHeight="1" x14ac:dyDescent="0.2">
      <c r="A172" s="63" t="s">
        <v>68</v>
      </c>
      <c r="B172" s="63" t="s">
        <v>466</v>
      </c>
      <c r="C172" s="63" t="s">
        <v>467</v>
      </c>
      <c r="D172" s="34">
        <f t="shared" si="0"/>
        <v>0</v>
      </c>
      <c r="E172" s="48">
        <v>3620</v>
      </c>
      <c r="F172" s="48">
        <v>0</v>
      </c>
    </row>
    <row r="173" spans="1:6" ht="12.75" customHeight="1" x14ac:dyDescent="0.2">
      <c r="A173" s="63" t="s">
        <v>68</v>
      </c>
      <c r="B173" s="63" t="s">
        <v>468</v>
      </c>
      <c r="C173" s="63" t="s">
        <v>469</v>
      </c>
      <c r="D173" s="34">
        <f t="shared" si="0"/>
        <v>0.65287986834887546</v>
      </c>
      <c r="E173" s="48">
        <v>18230</v>
      </c>
      <c r="F173" s="48">
        <v>11902</v>
      </c>
    </row>
    <row r="174" spans="1:6" ht="12.75" customHeight="1" x14ac:dyDescent="0.2">
      <c r="A174" s="63" t="s">
        <v>68</v>
      </c>
      <c r="B174" s="63" t="s">
        <v>470</v>
      </c>
      <c r="C174" s="63" t="s">
        <v>471</v>
      </c>
      <c r="D174" s="34">
        <f t="shared" si="0"/>
        <v>0</v>
      </c>
      <c r="E174" s="48">
        <v>779</v>
      </c>
      <c r="F174" s="48">
        <v>0</v>
      </c>
    </row>
    <row r="175" spans="1:6" ht="12.75" customHeight="1" x14ac:dyDescent="0.2">
      <c r="A175" s="63" t="s">
        <v>68</v>
      </c>
      <c r="B175" s="63" t="s">
        <v>472</v>
      </c>
      <c r="C175" s="63" t="s">
        <v>473</v>
      </c>
      <c r="D175" s="34">
        <f t="shared" si="0"/>
        <v>0.37323960274586587</v>
      </c>
      <c r="E175" s="48">
        <v>42391</v>
      </c>
      <c r="F175" s="48">
        <v>15822</v>
      </c>
    </row>
    <row r="176" spans="1:6" ht="12.75" customHeight="1" x14ac:dyDescent="0.2">
      <c r="A176" s="63" t="s">
        <v>69</v>
      </c>
      <c r="B176" s="63" t="s">
        <v>474</v>
      </c>
      <c r="C176" s="63" t="s">
        <v>475</v>
      </c>
      <c r="D176" s="34">
        <f t="shared" si="0"/>
        <v>0</v>
      </c>
      <c r="E176" s="48">
        <v>728</v>
      </c>
      <c r="F176" s="48">
        <v>0</v>
      </c>
    </row>
    <row r="177" spans="1:6" ht="12.75" customHeight="1" x14ac:dyDescent="0.2">
      <c r="A177" s="63" t="s">
        <v>69</v>
      </c>
      <c r="B177" s="63" t="s">
        <v>476</v>
      </c>
      <c r="C177" s="63" t="s">
        <v>477</v>
      </c>
      <c r="D177" s="34">
        <f t="shared" si="0"/>
        <v>1.5434286164264902E-2</v>
      </c>
      <c r="E177" s="48">
        <v>25398</v>
      </c>
      <c r="F177" s="48">
        <v>392</v>
      </c>
    </row>
    <row r="178" spans="1:6" ht="12.75" customHeight="1" x14ac:dyDescent="0.2">
      <c r="A178" s="63" t="s">
        <v>79</v>
      </c>
      <c r="B178" s="63" t="s">
        <v>478</v>
      </c>
      <c r="C178" s="63" t="s">
        <v>479</v>
      </c>
      <c r="D178" s="34">
        <f t="shared" si="0"/>
        <v>0.8153577510940565</v>
      </c>
      <c r="E178" s="48">
        <v>46387</v>
      </c>
      <c r="F178" s="48">
        <v>37822</v>
      </c>
    </row>
    <row r="179" spans="1:6" ht="12.75" customHeight="1" x14ac:dyDescent="0.2">
      <c r="A179" s="63" t="s">
        <v>79</v>
      </c>
      <c r="B179" s="63" t="s">
        <v>480</v>
      </c>
      <c r="C179" s="63" t="s">
        <v>481</v>
      </c>
      <c r="D179" s="34">
        <f t="shared" si="0"/>
        <v>2.2632828075060916</v>
      </c>
      <c r="E179" s="48">
        <v>63202</v>
      </c>
      <c r="F179" s="48">
        <v>143044</v>
      </c>
    </row>
    <row r="180" spans="1:6" ht="12.75" customHeight="1" x14ac:dyDescent="0.2">
      <c r="A180" s="63" t="s">
        <v>70</v>
      </c>
      <c r="B180" s="63" t="s">
        <v>482</v>
      </c>
      <c r="C180" s="63" t="s">
        <v>483</v>
      </c>
      <c r="D180" s="34">
        <f t="shared" si="0"/>
        <v>0</v>
      </c>
      <c r="E180" s="48">
        <v>4736</v>
      </c>
      <c r="F180" s="48">
        <v>0</v>
      </c>
    </row>
  </sheetData>
  <hyperlinks>
    <hyperlink ref="F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13.5703125" customWidth="1"/>
  </cols>
  <sheetData>
    <row r="1" spans="1:4" ht="12.75" customHeight="1" x14ac:dyDescent="0.2">
      <c r="A1" s="67" t="s">
        <v>85</v>
      </c>
      <c r="B1" s="68" t="s">
        <v>105</v>
      </c>
      <c r="C1" s="68" t="s">
        <v>114</v>
      </c>
      <c r="D1" s="67" t="s">
        <v>115</v>
      </c>
    </row>
    <row r="2" spans="1:4" ht="12.75" customHeight="1" x14ac:dyDescent="0.2">
      <c r="A2" s="70">
        <v>42480</v>
      </c>
      <c r="B2" s="35" t="s">
        <v>134</v>
      </c>
      <c r="C2" s="72">
        <v>2015</v>
      </c>
      <c r="D2" s="35" t="s">
        <v>153</v>
      </c>
    </row>
    <row r="3" spans="1:4" ht="12.75" customHeight="1" x14ac:dyDescent="0.2">
      <c r="A3" s="70">
        <v>42482</v>
      </c>
      <c r="B3" s="75" t="s">
        <v>32</v>
      </c>
      <c r="C3" s="76">
        <v>2015</v>
      </c>
      <c r="D3" s="7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2016-12-14T10:17:03Z</dcterms:modified>
</cp:coreProperties>
</file>