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RT_SU_CZ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<sst xmlns="http://schemas.openxmlformats.org/spreadsheetml/2006/main" count="74" uniqueCount="70">
  <si>
    <t>Change date</t>
  </si>
  <si>
    <t>Data source</t>
  </si>
  <si>
    <t>Entity</t>
  </si>
  <si>
    <t>EUROCONTROL</t>
  </si>
  <si>
    <t>Period Start</t>
  </si>
  <si>
    <t>Period</t>
  </si>
  <si>
    <t>Comment</t>
  </si>
  <si>
    <t>ALL</t>
  </si>
  <si>
    <t>Update Q4</t>
  </si>
  <si>
    <t>Actual 2016 SU</t>
  </si>
  <si>
    <t>Update SU with situation at 15/03/2017</t>
  </si>
  <si>
    <t>Estonia, Hungary, United Kingdom</t>
  </si>
  <si>
    <t>Actual en-route service units slightly modified to align with CRCO data</t>
  </si>
  <si>
    <t>Meta data</t>
  </si>
  <si>
    <t>N/A</t>
  </si>
  <si>
    <t>Update Q1</t>
  </si>
  <si>
    <t>Release date</t>
  </si>
  <si>
    <t>13 July 2018</t>
  </si>
  <si>
    <t>Period End</t>
  </si>
  <si>
    <t>30 Jun. 2018</t>
  </si>
  <si>
    <t>Contact</t>
  </si>
  <si>
    <t>NSA-PRU-Support@eurocontrol.int</t>
  </si>
  <si>
    <t>Q2 2017</t>
  </si>
  <si>
    <t>Update Q2</t>
  </si>
  <si>
    <t>Q3 2017</t>
  </si>
  <si>
    <t>Update Q3</t>
  </si>
  <si>
    <t>15 Mar. 2018</t>
  </si>
  <si>
    <t>Full year update</t>
  </si>
  <si>
    <t>Period: JAN-JUN</t>
  </si>
  <si>
    <t>SOURCE: CRCO</t>
  </si>
  <si>
    <t>En-route service units</t>
  </si>
  <si>
    <t>Actual [2017]</t>
  </si>
  <si>
    <t>Daily ER SU [2017]</t>
  </si>
  <si>
    <t>Actual [2018]</t>
  </si>
  <si>
    <t>Daily ER SU [actual, 2018]</t>
  </si>
  <si>
    <t>18/17 (%)</t>
  </si>
  <si>
    <t>Det. [2018]</t>
  </si>
  <si>
    <t>Daily ER SU [2018]</t>
  </si>
  <si>
    <t>act./det.(%)</t>
  </si>
  <si>
    <t>SES RP2 Area</t>
  </si>
  <si>
    <t>Austria</t>
  </si>
  <si>
    <t>Belgium-Luxembourg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</si>
  <si>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</si>
  <si>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</si>
  <si>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</si>
  <si>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</si>
  <si>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</si>
  <si>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</si>
  <si>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</si>
  <si>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</si>
  <si>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</si>
  <si>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</si>
  <si>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</si>
  <si>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</si>
  <si>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</si>
  <si>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</si>
  <si>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</si>
  <si>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</si>
  <si>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</si>
  <si>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</si>
  <si>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</si>
  <si>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Continental</t>
  </si>
  <si>
    <t>Romania</t>
  </si>
  <si>
    <t>Slovakia</t>
  </si>
  <si>
    <t>Slovenia</t>
  </si>
  <si>
    <t>Spain Canarias</t>
  </si>
  <si>
    <t>Spain Continental</t>
  </si>
  <si>
    <t>Sweden</t>
  </si>
  <si>
    <t>Switzerland</t>
  </si>
  <si>
    <t>United Kingdom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</si>
</sst>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0.0%"/>
  </numFmts>
  <fonts count="15">
    <font>
      <sz val="10.0"/>
      <color rgb="FF000000"/>
      <name val="Arial"/>
    </font>
    <font>
      <sz val="9.0"/>
      <color rgb="FF000000"/>
      <name val="Calibri"/>
    </font>
    <font>
      <b/>
      <sz val="9.0"/>
      <color rgb="FF396EA2"/>
      <name val="Calibri"/>
    </font>
    <font>
      <sz val="9.0"/>
      <color rgb="FF396EA2"/>
      <name val="Calibri"/>
    </font>
    <font>
      <sz val="9.0"/>
      <name val="Calibri"/>
    </font>
    <font>
      <sz val="8.0"/>
      <name val="Arial"/>
    </font>
    <font>
      <sz val="8.0"/>
      <color rgb="FF000000"/>
      <name val="Arial"/>
    </font>
    <font>
      <b/>
      <sz val="10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10.0"/>
      <color rgb="FF396EA2"/>
      <name val="Calibri"/>
    </font>
    <font>
      <u/>
      <sz val="10.0"/>
      <color rgb="FF396EA2"/>
      <name val="Calibri"/>
    </font>
    <font>
      <sz val="10.0"/>
      <name val="Arial"/>
    </font>
    <font>
      <b/>
      <sz val="8.0"/>
      <color rgb="FFC00000"/>
      <name val="Calibri"/>
    </font>
    <font>
      <sz val="10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0">
    <border/>
    <border>
      <left style="thin">
        <color rgb="FF000000"/>
      </left>
      <right style="thin">
        <color rgb="FF000000"/>
      </right>
      <top style="medium">
        <color rgb="FF000000"/>
      </top>
    </border>
    <border>
      <left/>
      <right/>
      <top/>
      <bottom/>
    </border>
    <border>
      <left/>
      <right/>
    </border>
    <border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3" fontId="2" numFmtId="0" xfId="0" applyAlignment="1" applyBorder="1" applyFill="1" applyFont="1">
      <alignment shrinkToFit="0" wrapText="0"/>
    </xf>
    <xf borderId="2" fillId="4" fontId="3" numFmtId="49" xfId="0" applyAlignment="1" applyBorder="1" applyFill="1" applyFont="1" applyNumberFormat="1">
      <alignment horizontal="left" readingOrder="0" shrinkToFit="0" vertical="bottom" wrapText="0"/>
    </xf>
    <xf borderId="1" fillId="2" fontId="1" numFmtId="0" xfId="0" applyAlignment="1" applyBorder="1" applyFont="1">
      <alignment horizontal="center" shrinkToFit="0" wrapText="0"/>
    </xf>
    <xf borderId="3" fillId="4" fontId="4" numFmtId="164" xfId="0" applyAlignment="1" applyBorder="1" applyFont="1" applyNumberFormat="1">
      <alignment horizontal="left" readingOrder="0" shrinkToFit="0" vertical="bottom" wrapText="0"/>
    </xf>
    <xf borderId="0" fillId="4" fontId="1" numFmtId="0" xfId="0" applyAlignment="1" applyFont="1">
      <alignment readingOrder="0" shrinkToFit="0" vertical="center" wrapText="1"/>
    </xf>
    <xf borderId="0" fillId="4" fontId="1" numFmtId="0" xfId="0" applyAlignment="1" applyFont="1">
      <alignment horizontal="center" readingOrder="0" shrinkToFit="0" vertical="center" wrapText="0"/>
    </xf>
    <xf borderId="0" fillId="4" fontId="1" numFmtId="0" xfId="0" applyAlignment="1" applyFont="1">
      <alignment readingOrder="0" shrinkToFit="0" wrapText="1"/>
    </xf>
    <xf borderId="0" fillId="4" fontId="5" numFmtId="164" xfId="0" applyAlignment="1" applyFont="1" applyNumberFormat="1">
      <alignment horizontal="center" readingOrder="0" shrinkToFit="0" vertical="bottom" wrapText="0"/>
    </xf>
    <xf borderId="4" fillId="3" fontId="2" numFmtId="0" xfId="0" applyAlignment="1" applyBorder="1" applyFont="1">
      <alignment shrinkToFit="0" vertical="bottom" wrapText="0"/>
    </xf>
    <xf borderId="0" fillId="4" fontId="6" numFmtId="17" xfId="0" applyAlignment="1" applyFont="1" applyNumberFormat="1">
      <alignment vertical="bottom"/>
    </xf>
    <xf borderId="0" fillId="4" fontId="3" numFmtId="164" xfId="0" applyAlignment="1" applyFont="1" applyNumberFormat="1">
      <alignment horizontal="left" readingOrder="0" shrinkToFit="0" wrapText="0"/>
    </xf>
    <xf borderId="5" fillId="3" fontId="7" numFmtId="0" xfId="0" applyAlignment="1" applyBorder="1" applyFont="1">
      <alignment horizontal="left" shrinkToFit="0" wrapText="0"/>
    </xf>
    <xf borderId="0" fillId="4" fontId="6" numFmtId="0" xfId="0" applyAlignment="1" applyFont="1">
      <alignment horizontal="center" shrinkToFit="0" vertical="bottom" wrapText="0"/>
    </xf>
    <xf borderId="0" fillId="4" fontId="6" numFmtId="0" xfId="0" applyAlignment="1" applyFont="1">
      <alignment vertical="bottom"/>
    </xf>
    <xf borderId="2" fillId="4" fontId="8" numFmtId="0" xfId="0" applyAlignment="1" applyBorder="1" applyFont="1">
      <alignment horizontal="left" readingOrder="0" shrinkToFit="0" wrapText="0"/>
    </xf>
    <xf borderId="0" fillId="4" fontId="8" numFmtId="0" xfId="0" applyAlignment="1" applyFont="1">
      <alignment horizontal="left" readingOrder="0" shrinkToFit="0" wrapText="0"/>
    </xf>
    <xf borderId="6" fillId="3" fontId="2" numFmtId="0" xfId="0" applyAlignment="1" applyBorder="1" applyFont="1">
      <alignment shrinkToFit="0" wrapText="0"/>
    </xf>
    <xf borderId="7" fillId="4" fontId="9" numFmtId="0" xfId="0" applyAlignment="1" applyBorder="1" applyFont="1">
      <alignment horizontal="left" readingOrder="0" shrinkToFit="0" vertical="bottom" wrapText="0"/>
    </xf>
    <xf borderId="8" fillId="3" fontId="2" numFmtId="0" xfId="0" applyAlignment="1" applyBorder="1" applyFont="1">
      <alignment shrinkToFit="0" vertical="bottom" wrapText="0"/>
    </xf>
    <xf borderId="8" fillId="4" fontId="3" numFmtId="0" xfId="0" applyAlignment="1" applyBorder="1" applyFont="1">
      <alignment horizontal="left" readingOrder="0" shrinkToFit="0" vertical="bottom" wrapText="0"/>
    </xf>
    <xf borderId="6" fillId="3" fontId="7" numFmtId="0" xfId="0" applyAlignment="1" applyBorder="1" applyFont="1">
      <alignment horizontal="left" shrinkToFit="0" wrapText="0"/>
    </xf>
    <xf borderId="0" fillId="4" fontId="4" numFmtId="164" xfId="0" applyAlignment="1" applyFont="1" applyNumberFormat="1">
      <alignment horizontal="center" readingOrder="0" vertical="bottom"/>
    </xf>
    <xf borderId="0" fillId="4" fontId="1" numFmtId="17" xfId="0" applyAlignment="1" applyFont="1" applyNumberFormat="1">
      <alignment vertical="bottom"/>
    </xf>
    <xf borderId="6" fillId="4" fontId="10" numFmtId="165" xfId="0" applyAlignment="1" applyBorder="1" applyFont="1" applyNumberFormat="1">
      <alignment horizontal="left" shrinkToFit="0" wrapText="0"/>
    </xf>
    <xf borderId="0" fillId="4" fontId="1" numFmtId="0" xfId="0" applyAlignment="1" applyFont="1">
      <alignment horizontal="center" vertical="bottom"/>
    </xf>
    <xf borderId="0" fillId="4" fontId="1" numFmtId="0" xfId="0" applyAlignment="1" applyFont="1">
      <alignment vertical="bottom"/>
    </xf>
    <xf borderId="0" fillId="4" fontId="5" numFmtId="164" xfId="0" applyAlignment="1" applyFont="1" applyNumberFormat="1">
      <alignment horizontal="center" vertical="bottom"/>
    </xf>
    <xf borderId="0" fillId="4" fontId="11" numFmtId="165" xfId="0" applyAlignment="1" applyFont="1" applyNumberFormat="1">
      <alignment horizontal="left" shrinkToFit="0" wrapText="0"/>
    </xf>
    <xf borderId="0" fillId="4" fontId="6" numFmtId="0" xfId="0" applyAlignment="1" applyFont="1">
      <alignment horizontal="center" vertical="bottom"/>
    </xf>
    <xf borderId="2" fillId="4" fontId="0" numFmtId="0" xfId="0" applyAlignment="1" applyBorder="1" applyFont="1">
      <alignment shrinkToFit="0" wrapText="1"/>
    </xf>
    <xf borderId="0" fillId="4" fontId="5" numFmtId="164" xfId="0" applyAlignment="1" applyFont="1" applyNumberFormat="1">
      <alignment horizontal="center" readingOrder="0" vertical="bottom"/>
    </xf>
    <xf borderId="0" fillId="4" fontId="0" numFmtId="0" xfId="0" applyAlignment="1" applyFont="1">
      <alignment shrinkToFit="0" wrapText="1"/>
    </xf>
    <xf borderId="0" fillId="0" fontId="12" numFmtId="0" xfId="0" applyAlignment="1" applyFont="1">
      <alignment shrinkToFit="0" wrapText="0"/>
    </xf>
    <xf borderId="9" fillId="4" fontId="13" numFmtId="0" xfId="0" applyAlignment="1" applyBorder="1" applyFont="1">
      <alignment horizontal="left" readingOrder="0" shrinkToFit="0" vertical="center" wrapText="0"/>
    </xf>
    <xf borderId="0" fillId="0" fontId="0" numFmtId="0" xfId="0" applyAlignment="1" applyFont="1">
      <alignment shrinkToFit="0" wrapText="0"/>
    </xf>
    <xf borderId="9" fillId="4" fontId="13" numFmtId="0" xfId="0" applyAlignment="1" applyBorder="1" applyFont="1">
      <alignment horizontal="center" readingOrder="0" shrinkToFit="0" vertical="center" wrapText="0"/>
    </xf>
    <xf borderId="9" fillId="4" fontId="13" numFmtId="0" xfId="0" applyAlignment="1" applyBorder="1" applyFont="1">
      <alignment horizontal="center" shrinkToFit="0" vertical="center" wrapText="0"/>
    </xf>
    <xf borderId="9" fillId="2" fontId="14" numFmtId="0" xfId="0" applyAlignment="1" applyBorder="1" applyFont="1">
      <alignment horizontal="center" readingOrder="0" shrinkToFit="0" vertical="center" wrapText="1"/>
    </xf>
    <xf borderId="9" fillId="2" fontId="14" numFmtId="49" xfId="0" applyAlignment="1" applyBorder="1" applyFont="1" applyNumberFormat="1">
      <alignment horizontal="center" readingOrder="0" shrinkToFit="0" vertical="center" wrapText="1"/>
    </xf>
    <xf borderId="9" fillId="4" fontId="1" numFmtId="0" xfId="0" applyAlignment="1" applyBorder="1" applyFont="1">
      <alignment readingOrder="0" shrinkToFit="0" vertical="center" wrapText="0"/>
    </xf>
    <xf borderId="9" fillId="5" fontId="1" numFmtId="3" xfId="0" applyAlignment="1" applyBorder="1" applyFill="1" applyFont="1" applyNumberFormat="1">
      <alignment horizontal="right" readingOrder="0" shrinkToFit="0" vertical="center" wrapText="0"/>
    </xf>
    <xf borderId="9" fillId="5" fontId="0" numFmtId="166" xfId="0" applyAlignment="1" applyBorder="1" applyFont="1" applyNumberFormat="1">
      <alignment horizontal="right" shrinkToFit="0" wrapText="1"/>
    </xf>
    <xf borderId="9" fillId="4" fontId="1" numFmtId="3" xfId="0" applyAlignment="1" applyBorder="1" applyFont="1" applyNumberFormat="1">
      <alignment horizontal="right"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14"/>
    <col customWidth="1" min="2" max="2" width="15.86"/>
    <col customWidth="1" min="3" max="3" width="10.43"/>
    <col customWidth="1" min="4" max="4" width="11.43"/>
    <col customWidth="1" min="5" max="5" width="12.29"/>
    <col customWidth="1" min="6" max="6" width="9.0"/>
    <col customWidth="1" min="7" max="7" width="15.86"/>
    <col customWidth="1" min="8" max="8" width="13.86"/>
    <col customWidth="1" min="9" max="9" width="12.86"/>
  </cols>
  <sheetData>
    <row r="1" ht="12.75" customHeight="1">
      <c r="A1" s="2" t="s">
        <v>1</v>
      </c>
      <c r="B1" s="3" t="s">
        <v>3</v>
      </c>
      <c r="C1" s="10" t="s">
        <v>4</v>
      </c>
      <c r="D1" s="12">
        <v>42736.0</v>
      </c>
      <c r="E1" s="13" t="s">
        <v>13</v>
      </c>
      <c r="F1" s="16" t="s">
        <v>14</v>
      </c>
      <c r="G1" s="17"/>
      <c r="H1" s="17"/>
      <c r="I1" s="17"/>
    </row>
    <row r="2" ht="12.75" customHeight="1">
      <c r="A2" s="18" t="s">
        <v>16</v>
      </c>
      <c r="B2" s="19" t="s">
        <v>17</v>
      </c>
      <c r="C2" s="20" t="s">
        <v>18</v>
      </c>
      <c r="D2" s="21" t="s">
        <v>19</v>
      </c>
      <c r="E2" s="22" t="s">
        <v>20</v>
      </c>
      <c r="F2" s="25" t="s">
        <v>21</v>
      </c>
      <c r="G2" s="29"/>
      <c r="H2" s="29"/>
      <c r="I2" s="29"/>
    </row>
    <row r="3" ht="12.75" customHeight="1">
      <c r="A3" s="31"/>
      <c r="B3" s="31"/>
      <c r="C3" s="31"/>
      <c r="D3" s="31"/>
      <c r="E3" s="31"/>
      <c r="F3" s="31"/>
      <c r="G3" s="33"/>
      <c r="H3" s="33"/>
      <c r="I3" s="33"/>
    </row>
    <row r="4" ht="13.5" customHeight="1">
      <c r="A4" s="35" t="s">
        <v>28</v>
      </c>
      <c r="B4" s="37" t="s">
        <v>29</v>
      </c>
      <c r="C4" s="37">
        <v>181.0</v>
      </c>
      <c r="D4" s="38"/>
      <c r="E4" s="37">
        <v>181.0</v>
      </c>
      <c r="F4" s="38"/>
      <c r="G4" s="38"/>
      <c r="H4" s="37">
        <v>181.0</v>
      </c>
      <c r="I4" s="38"/>
    </row>
    <row r="5" ht="25.5" customHeight="1">
      <c r="A5" s="39" t="s">
        <v>30</v>
      </c>
      <c r="B5" s="39" t="s">
        <v>31</v>
      </c>
      <c r="C5" s="40" t="s">
        <v>32</v>
      </c>
      <c r="D5" s="39" t="s">
        <v>33</v>
      </c>
      <c r="E5" s="39" t="s">
        <v>34</v>
      </c>
      <c r="F5" s="39" t="s">
        <v>35</v>
      </c>
      <c r="G5" s="39" t="s">
        <v>36</v>
      </c>
      <c r="H5" s="39" t="s">
        <v>37</v>
      </c>
      <c r="I5" s="39" t="s">
        <v>38</v>
      </c>
    </row>
    <row r="6" ht="12.75" customHeight="1">
      <c r="A6" s="41" t="s">
        <v>39</v>
      </c>
      <c r="B6" s="42">
        <f>sum(B7:B36)</f>
        <v>59284274</v>
      </c>
      <c r="C6" s="42">
        <f t="shared" ref="C6:C36" si="1">B6/C$4</f>
        <v>327537.4254</v>
      </c>
      <c r="D6" s="42">
        <f>sum(D7:D36)</f>
        <v>62432580</v>
      </c>
      <c r="E6" s="42">
        <f t="shared" ref="E6:E36" si="2">D6/E$4</f>
        <v>344931.3812</v>
      </c>
      <c r="F6" s="43">
        <f t="shared" ref="F6:F36" si="3">E6/C6-1</f>
        <v>0.05310524676</v>
      </c>
      <c r="G6" s="42">
        <f>sum(G7:G36)</f>
        <v>56327128</v>
      </c>
      <c r="H6" s="42">
        <f t="shared" ref="H6:H36" si="4">G6/H$4</f>
        <v>311199.6022</v>
      </c>
      <c r="I6" s="43">
        <f t="shared" ref="I6:I36" si="5">D6/G6-1</f>
        <v>0.1083927446</v>
      </c>
    </row>
    <row r="7" ht="12.75" customHeight="1">
      <c r="A7" s="41" t="s">
        <v>40</v>
      </c>
      <c r="B7" s="44">
        <v>1358333.0</v>
      </c>
      <c r="C7" s="42">
        <f t="shared" si="1"/>
        <v>7504.60221</v>
      </c>
      <c r="D7" s="44">
        <v>1458085.0</v>
      </c>
      <c r="E7" s="42">
        <f t="shared" si="2"/>
        <v>8055.718232</v>
      </c>
      <c r="F7" s="43">
        <f t="shared" si="3"/>
        <v>0.07343707324</v>
      </c>
      <c r="G7" s="44">
        <v>1337404.0</v>
      </c>
      <c r="H7" s="42">
        <f t="shared" si="4"/>
        <v>7388.972376</v>
      </c>
      <c r="I7" s="43">
        <f t="shared" si="5"/>
        <v>0.09023526175</v>
      </c>
    </row>
    <row r="8" ht="12.75" customHeight="1">
      <c r="A8" s="41" t="s">
        <v>41</v>
      </c>
      <c r="B8" s="44">
        <v>1231405.0</v>
      </c>
      <c r="C8" s="42">
        <f t="shared" si="1"/>
        <v>6803.342541</v>
      </c>
      <c r="D8" s="44">
        <v>1273159.0</v>
      </c>
      <c r="E8" s="42">
        <f t="shared" si="2"/>
        <v>7034.027624</v>
      </c>
      <c r="F8" s="43">
        <f t="shared" si="3"/>
        <v>0.0339076096</v>
      </c>
      <c r="G8" s="44">
        <v>1258158.0</v>
      </c>
      <c r="H8" s="42">
        <f t="shared" si="4"/>
        <v>6951.149171</v>
      </c>
      <c r="I8" s="43">
        <f t="shared" si="5"/>
        <v>0.01192298583</v>
      </c>
    </row>
    <row r="9" ht="12.75" customHeight="1">
      <c r="A9" s="41" t="s">
        <v>42</v>
      </c>
      <c r="B9" s="44">
        <v>1596527.0</v>
      </c>
      <c r="C9" s="42">
        <f t="shared" si="1"/>
        <v>8820.59116</v>
      </c>
      <c r="D9" s="44">
        <v>1790680.0</v>
      </c>
      <c r="E9" s="42">
        <f t="shared" si="2"/>
        <v>9893.259669</v>
      </c>
      <c r="F9" s="43">
        <f t="shared" si="3"/>
        <v>0.1216095938</v>
      </c>
      <c r="G9" s="44">
        <v>1641320.0</v>
      </c>
      <c r="H9" s="42">
        <f t="shared" si="4"/>
        <v>9068.066298</v>
      </c>
      <c r="I9" s="43">
        <f t="shared" si="5"/>
        <v>0.09099992689</v>
      </c>
    </row>
    <row r="10" ht="12.75" customHeight="1">
      <c r="A10" s="41" t="s">
        <v>43</v>
      </c>
      <c r="B10" s="44">
        <v>770096.0</v>
      </c>
      <c r="C10" s="42">
        <f t="shared" si="1"/>
        <v>4254.674033</v>
      </c>
      <c r="D10" s="44">
        <v>862363.0</v>
      </c>
      <c r="E10" s="42">
        <f t="shared" si="2"/>
        <v>4764.436464</v>
      </c>
      <c r="F10" s="43">
        <f t="shared" si="3"/>
        <v>0.1198123351</v>
      </c>
      <c r="G10" s="44">
        <v>797497.0</v>
      </c>
      <c r="H10" s="42">
        <f t="shared" si="4"/>
        <v>4406.060773</v>
      </c>
      <c r="I10" s="43">
        <f t="shared" si="5"/>
        <v>0.08133698309</v>
      </c>
    </row>
    <row r="11" ht="12.75" customHeight="1">
      <c r="A11" s="41" t="s">
        <v>44</v>
      </c>
      <c r="B11" s="44">
        <v>787145.0</v>
      </c>
      <c r="C11" s="42">
        <f t="shared" si="1"/>
        <v>4348.867403</v>
      </c>
      <c r="D11" s="44">
        <v>875981.0</v>
      </c>
      <c r="E11" s="42">
        <f t="shared" si="2"/>
        <v>4839.674033</v>
      </c>
      <c r="F11" s="43">
        <f t="shared" si="3"/>
        <v>0.1128584949</v>
      </c>
      <c r="G11" s="44">
        <v>678381.0</v>
      </c>
      <c r="H11" s="42">
        <f t="shared" si="4"/>
        <v>3747.961326</v>
      </c>
      <c r="I11" s="43">
        <f t="shared" si="5"/>
        <v>0.2912817429</v>
      </c>
    </row>
    <row r="12" ht="12.75" customHeight="1">
      <c r="A12" s="41" t="s">
        <v>45</v>
      </c>
      <c r="B12" s="44">
        <v>1328425.0</v>
      </c>
      <c r="C12" s="42">
        <f t="shared" si="1"/>
        <v>7339.364641</v>
      </c>
      <c r="D12" s="44">
        <v>1421791.0</v>
      </c>
      <c r="E12" s="42">
        <f t="shared" si="2"/>
        <v>7855.198895</v>
      </c>
      <c r="F12" s="43">
        <f t="shared" si="3"/>
        <v>0.07028323014</v>
      </c>
      <c r="G12" s="44">
        <v>1314832.0</v>
      </c>
      <c r="H12" s="42">
        <f t="shared" si="4"/>
        <v>7264.265193</v>
      </c>
      <c r="I12" s="43">
        <f t="shared" si="5"/>
        <v>0.08134803534</v>
      </c>
    </row>
    <row r="13" ht="12.75" customHeight="1">
      <c r="A13" s="41" t="s">
        <v>46</v>
      </c>
      <c r="B13" s="44">
        <v>803180.0</v>
      </c>
      <c r="C13" s="42">
        <f t="shared" si="1"/>
        <v>4437.458564</v>
      </c>
      <c r="D13" s="44">
        <v>819720.0</v>
      </c>
      <c r="E13" s="42">
        <f t="shared" si="2"/>
        <v>4528.839779</v>
      </c>
      <c r="F13" s="43">
        <f t="shared" si="3"/>
        <v>0.02059314226</v>
      </c>
      <c r="G13" s="44">
        <v>775368.0</v>
      </c>
      <c r="H13" s="42">
        <f t="shared" si="4"/>
        <v>4283.801105</v>
      </c>
      <c r="I13" s="43">
        <f t="shared" si="5"/>
        <v>0.05720122574</v>
      </c>
    </row>
    <row r="14" ht="12.75" customHeight="1">
      <c r="A14" s="41" t="s">
        <v>47</v>
      </c>
      <c r="B14" s="44">
        <v>407723.0</v>
      </c>
      <c r="C14" s="42">
        <f t="shared" si="1"/>
        <v>2252.61326</v>
      </c>
      <c r="D14" s="44">
        <v>439773.0</v>
      </c>
      <c r="E14" s="42">
        <f t="shared" si="2"/>
        <v>2429.685083</v>
      </c>
      <c r="F14" s="43">
        <f t="shared" si="3"/>
        <v>0.07860728975</v>
      </c>
      <c r="G14" s="44">
        <v>403373.0</v>
      </c>
      <c r="H14" s="42">
        <f t="shared" si="4"/>
        <v>2228.58011</v>
      </c>
      <c r="I14" s="43">
        <f t="shared" si="5"/>
        <v>0.09023905913</v>
      </c>
    </row>
    <row r="15" ht="12.75" customHeight="1">
      <c r="A15" s="41" t="s">
        <v>48</v>
      </c>
      <c r="B15" s="44">
        <v>415458.0</v>
      </c>
      <c r="C15" s="42">
        <f t="shared" si="1"/>
        <v>2295.348066</v>
      </c>
      <c r="D15" s="44">
        <v>463024.0</v>
      </c>
      <c r="E15" s="42">
        <f t="shared" si="2"/>
        <v>2558.143646</v>
      </c>
      <c r="F15" s="43">
        <f t="shared" si="3"/>
        <v>0.1144905141</v>
      </c>
      <c r="G15" s="44">
        <v>412799.0</v>
      </c>
      <c r="H15" s="42">
        <f t="shared" si="4"/>
        <v>2280.657459</v>
      </c>
      <c r="I15" s="43">
        <f t="shared" si="5"/>
        <v>0.1216693839</v>
      </c>
    </row>
    <row r="16" ht="12.75" customHeight="1">
      <c r="A16" s="41" t="s">
        <v>49</v>
      </c>
      <c r="B16" s="44">
        <v>9754461.0</v>
      </c>
      <c r="C16" s="42">
        <f t="shared" si="1"/>
        <v>53892.04972</v>
      </c>
      <c r="D16" s="44">
        <v>9975352.0</v>
      </c>
      <c r="E16" s="42">
        <f t="shared" si="2"/>
        <v>55112.44199</v>
      </c>
      <c r="F16" s="43">
        <f t="shared" si="3"/>
        <v>0.02264512616</v>
      </c>
      <c r="G16" s="44">
        <v>9446742.0</v>
      </c>
      <c r="H16" s="42">
        <f t="shared" si="4"/>
        <v>52191.94475</v>
      </c>
      <c r="I16" s="43">
        <f t="shared" si="5"/>
        <v>0.05595685793</v>
      </c>
    </row>
    <row r="17" ht="12.75" customHeight="1">
      <c r="A17" s="41" t="s">
        <v>50</v>
      </c>
      <c r="B17" s="44">
        <v>6869175.0</v>
      </c>
      <c r="C17" s="42">
        <f t="shared" si="1"/>
        <v>37951.24309</v>
      </c>
      <c r="D17" s="44">
        <v>7093275.0</v>
      </c>
      <c r="E17" s="42">
        <f t="shared" si="2"/>
        <v>39189.36464</v>
      </c>
      <c r="F17" s="43">
        <f t="shared" si="3"/>
        <v>0.03262400507</v>
      </c>
      <c r="G17" s="44">
        <v>6328128.0</v>
      </c>
      <c r="H17" s="42">
        <f t="shared" si="4"/>
        <v>34962.03315</v>
      </c>
      <c r="I17" s="43">
        <f t="shared" si="5"/>
        <v>0.1209120612</v>
      </c>
    </row>
    <row r="18" ht="12.75" customHeight="1">
      <c r="A18" s="41" t="s">
        <v>51</v>
      </c>
      <c r="B18" s="44">
        <v>2223830.0</v>
      </c>
      <c r="C18" s="42">
        <f t="shared" si="1"/>
        <v>12286.35359</v>
      </c>
      <c r="D18" s="44">
        <v>2438696.0</v>
      </c>
      <c r="E18" s="42">
        <f t="shared" si="2"/>
        <v>13473.45856</v>
      </c>
      <c r="F18" s="43">
        <f t="shared" si="3"/>
        <v>0.09661979558</v>
      </c>
      <c r="G18" s="44">
        <v>1936885.0</v>
      </c>
      <c r="H18" s="42">
        <f t="shared" si="4"/>
        <v>10701.0221</v>
      </c>
      <c r="I18" s="43">
        <f t="shared" si="5"/>
        <v>0.2590814633</v>
      </c>
    </row>
    <row r="19" ht="12.75" customHeight="1">
      <c r="A19" s="41" t="s">
        <v>52</v>
      </c>
      <c r="B19" s="44">
        <v>1344356.0</v>
      </c>
      <c r="C19" s="42">
        <f t="shared" si="1"/>
        <v>7427.381215</v>
      </c>
      <c r="D19" s="44">
        <v>1471533.0</v>
      </c>
      <c r="E19" s="42">
        <f t="shared" si="2"/>
        <v>8130.016575</v>
      </c>
      <c r="F19" s="43">
        <f t="shared" si="3"/>
        <v>0.09460068613</v>
      </c>
      <c r="G19" s="44">
        <v>1109434.0</v>
      </c>
      <c r="H19" s="42">
        <f t="shared" si="4"/>
        <v>6129.469613</v>
      </c>
      <c r="I19" s="43">
        <f t="shared" si="5"/>
        <v>0.3263817406</v>
      </c>
    </row>
    <row r="20" ht="12.75" customHeight="1">
      <c r="A20" s="41" t="s">
        <v>53</v>
      </c>
      <c r="B20" s="44">
        <v>2130955.0</v>
      </c>
      <c r="C20" s="42">
        <f t="shared" si="1"/>
        <v>11773.23204</v>
      </c>
      <c r="D20" s="44">
        <v>2156195.0</v>
      </c>
      <c r="E20" s="42">
        <f t="shared" si="2"/>
        <v>11912.67956</v>
      </c>
      <c r="F20" s="43">
        <f t="shared" si="3"/>
        <v>0.01184445472</v>
      </c>
      <c r="G20" s="44">
        <v>1997151.0</v>
      </c>
      <c r="H20" s="42">
        <f t="shared" si="4"/>
        <v>11033.98343</v>
      </c>
      <c r="I20" s="43">
        <f t="shared" si="5"/>
        <v>0.07963544069</v>
      </c>
    </row>
    <row r="21" ht="12.75" customHeight="1">
      <c r="A21" s="41" t="s">
        <v>54</v>
      </c>
      <c r="B21" s="44">
        <v>3877262.0</v>
      </c>
      <c r="C21" s="42">
        <f t="shared" si="1"/>
        <v>21421.33702</v>
      </c>
      <c r="D21" s="44">
        <v>4215605.0</v>
      </c>
      <c r="E21" s="42">
        <f t="shared" si="2"/>
        <v>23290.63536</v>
      </c>
      <c r="F21" s="43">
        <f t="shared" si="3"/>
        <v>0.08726338328</v>
      </c>
      <c r="G21" s="44">
        <v>4291308.0</v>
      </c>
      <c r="H21" s="42">
        <f t="shared" si="4"/>
        <v>23708.88398</v>
      </c>
      <c r="I21" s="43">
        <f t="shared" si="5"/>
        <v>-0.01764100829</v>
      </c>
    </row>
    <row r="22" ht="12.75" customHeight="1">
      <c r="A22" s="41" t="s">
        <v>55</v>
      </c>
      <c r="B22" s="44">
        <v>413246.0</v>
      </c>
      <c r="C22" s="42">
        <f t="shared" si="1"/>
        <v>2283.127072</v>
      </c>
      <c r="D22" s="44">
        <v>445384.0</v>
      </c>
      <c r="E22" s="42">
        <f t="shared" si="2"/>
        <v>2460.685083</v>
      </c>
      <c r="F22" s="43">
        <f t="shared" si="3"/>
        <v>0.07776965778</v>
      </c>
      <c r="G22" s="44">
        <v>408435.0</v>
      </c>
      <c r="H22" s="42">
        <f t="shared" si="4"/>
        <v>2256.546961</v>
      </c>
      <c r="I22" s="43">
        <f t="shared" si="5"/>
        <v>0.09046482304</v>
      </c>
    </row>
    <row r="23" ht="12.75" customHeight="1">
      <c r="A23" s="41" t="s">
        <v>56</v>
      </c>
      <c r="B23" s="44">
        <v>251444.0</v>
      </c>
      <c r="C23" s="42">
        <f t="shared" si="1"/>
        <v>1389.19337</v>
      </c>
      <c r="D23" s="44">
        <v>283825.0</v>
      </c>
      <c r="E23" s="42">
        <f t="shared" si="2"/>
        <v>1568.093923</v>
      </c>
      <c r="F23" s="43">
        <f t="shared" si="3"/>
        <v>0.1287801658</v>
      </c>
      <c r="G23" s="44">
        <v>251861.0</v>
      </c>
      <c r="H23" s="42">
        <f t="shared" si="4"/>
        <v>1391.497238</v>
      </c>
      <c r="I23" s="43">
        <f t="shared" si="5"/>
        <v>0.1269112725</v>
      </c>
    </row>
    <row r="24" ht="12.75" customHeight="1">
      <c r="A24" s="41" t="s">
        <v>57</v>
      </c>
      <c r="B24" s="44">
        <v>478926.0</v>
      </c>
      <c r="C24" s="42">
        <f t="shared" si="1"/>
        <v>2646</v>
      </c>
      <c r="D24" s="44">
        <v>479873.0</v>
      </c>
      <c r="E24" s="42">
        <f t="shared" si="2"/>
        <v>2651.232044</v>
      </c>
      <c r="F24" s="43">
        <f t="shared" si="3"/>
        <v>0.001977340967</v>
      </c>
      <c r="G24" s="44">
        <v>487843.0</v>
      </c>
      <c r="H24" s="42">
        <f t="shared" si="4"/>
        <v>2695.265193</v>
      </c>
      <c r="I24" s="43">
        <f t="shared" si="5"/>
        <v>-0.01633722325</v>
      </c>
    </row>
    <row r="25" ht="12.75" customHeight="1">
      <c r="A25" s="41" t="s">
        <v>58</v>
      </c>
      <c r="B25" s="44">
        <v>1568317.0</v>
      </c>
      <c r="C25" s="42">
        <f t="shared" si="1"/>
        <v>8664.734807</v>
      </c>
      <c r="D25" s="44">
        <v>1630976.0</v>
      </c>
      <c r="E25" s="42">
        <f t="shared" si="2"/>
        <v>9010.917127</v>
      </c>
      <c r="F25" s="43">
        <f t="shared" si="3"/>
        <v>0.0399530197</v>
      </c>
      <c r="G25" s="44">
        <v>1481600.0</v>
      </c>
      <c r="H25" s="42">
        <f t="shared" si="4"/>
        <v>8185.635359</v>
      </c>
      <c r="I25" s="43">
        <f t="shared" si="5"/>
        <v>0.1008207343</v>
      </c>
    </row>
    <row r="26" ht="12.75" customHeight="1">
      <c r="A26" s="41" t="s">
        <v>59</v>
      </c>
      <c r="B26" s="44">
        <v>1196356.0</v>
      </c>
      <c r="C26" s="42">
        <f t="shared" si="1"/>
        <v>6609.701657</v>
      </c>
      <c r="D26" s="44">
        <v>1218951.0</v>
      </c>
      <c r="E26" s="42">
        <f t="shared" si="2"/>
        <v>6734.535912</v>
      </c>
      <c r="F26" s="43">
        <f t="shared" si="3"/>
        <v>0.01888651873</v>
      </c>
      <c r="G26" s="44">
        <v>1183630.0</v>
      </c>
      <c r="H26" s="42">
        <f t="shared" si="4"/>
        <v>6539.392265</v>
      </c>
      <c r="I26" s="43">
        <f t="shared" si="5"/>
        <v>0.02984125107</v>
      </c>
    </row>
    <row r="27" ht="12.75" customHeight="1">
      <c r="A27" s="41" t="s">
        <v>60</v>
      </c>
      <c r="B27" s="44">
        <v>1990288.0</v>
      </c>
      <c r="C27" s="42">
        <f t="shared" si="1"/>
        <v>10996.0663</v>
      </c>
      <c r="D27" s="44">
        <v>2168114.0</v>
      </c>
      <c r="E27" s="42">
        <f t="shared" si="2"/>
        <v>11978.53039</v>
      </c>
      <c r="F27" s="43">
        <f t="shared" si="3"/>
        <v>0.08934686839</v>
      </c>
      <c r="G27" s="44">
        <v>2049887.0</v>
      </c>
      <c r="H27" s="42">
        <f t="shared" si="4"/>
        <v>11325.34254</v>
      </c>
      <c r="I27" s="43">
        <f t="shared" si="5"/>
        <v>0.05767488647</v>
      </c>
    </row>
    <row r="28" ht="12.75" customHeight="1">
      <c r="A28" s="41" t="s">
        <v>61</v>
      </c>
      <c r="B28" s="44">
        <v>1821442.0</v>
      </c>
      <c r="C28" s="42">
        <f t="shared" si="1"/>
        <v>10063.21547</v>
      </c>
      <c r="D28" s="44">
        <v>1861884.0</v>
      </c>
      <c r="E28" s="42">
        <f t="shared" si="2"/>
        <v>10286.65193</v>
      </c>
      <c r="F28" s="43">
        <f t="shared" si="3"/>
        <v>0.02220328729</v>
      </c>
      <c r="G28" s="44">
        <v>1517719.0</v>
      </c>
      <c r="H28" s="42">
        <f t="shared" si="4"/>
        <v>8385.187845</v>
      </c>
      <c r="I28" s="43">
        <f t="shared" si="5"/>
        <v>0.2267646382</v>
      </c>
    </row>
    <row r="29" ht="12.75" customHeight="1">
      <c r="A29" s="41" t="s">
        <v>62</v>
      </c>
      <c r="B29" s="44">
        <v>2177390.0</v>
      </c>
      <c r="C29" s="42">
        <f t="shared" si="1"/>
        <v>12029.77901</v>
      </c>
      <c r="D29" s="44">
        <v>2364879.0</v>
      </c>
      <c r="E29" s="42">
        <f t="shared" si="2"/>
        <v>13065.62983</v>
      </c>
      <c r="F29" s="43">
        <f t="shared" si="3"/>
        <v>0.08610722011</v>
      </c>
      <c r="G29" s="44">
        <v>1976124.0</v>
      </c>
      <c r="H29" s="42">
        <f t="shared" si="4"/>
        <v>10917.81215</v>
      </c>
      <c r="I29" s="43">
        <f t="shared" si="5"/>
        <v>0.1967260152</v>
      </c>
    </row>
    <row r="30" ht="12.75" customHeight="1">
      <c r="A30" s="41" t="s">
        <v>63</v>
      </c>
      <c r="B30" s="44">
        <v>538078.0</v>
      </c>
      <c r="C30" s="42">
        <f t="shared" si="1"/>
        <v>2972.80663</v>
      </c>
      <c r="D30" s="44">
        <v>590449.0</v>
      </c>
      <c r="E30" s="42">
        <f t="shared" si="2"/>
        <v>3262.149171</v>
      </c>
      <c r="F30" s="43">
        <f t="shared" si="3"/>
        <v>0.09732975517</v>
      </c>
      <c r="G30" s="44">
        <v>565674.0</v>
      </c>
      <c r="H30" s="42">
        <f t="shared" si="4"/>
        <v>3125.270718</v>
      </c>
      <c r="I30" s="43">
        <f t="shared" si="5"/>
        <v>0.04379731082</v>
      </c>
    </row>
    <row r="31" ht="12.75" customHeight="1">
      <c r="A31" s="41" t="s">
        <v>64</v>
      </c>
      <c r="B31" s="44">
        <v>232901.0</v>
      </c>
      <c r="C31" s="42">
        <f t="shared" si="1"/>
        <v>1286.745856</v>
      </c>
      <c r="D31" s="44">
        <v>249661.0</v>
      </c>
      <c r="E31" s="42">
        <f t="shared" si="2"/>
        <v>1379.342541</v>
      </c>
      <c r="F31" s="43">
        <f t="shared" si="3"/>
        <v>0.07196190656</v>
      </c>
      <c r="G31" s="44">
        <v>235119.0</v>
      </c>
      <c r="H31" s="42">
        <f t="shared" si="4"/>
        <v>1299</v>
      </c>
      <c r="I31" s="43">
        <f t="shared" si="5"/>
        <v>0.06184953151</v>
      </c>
    </row>
    <row r="32" ht="12.75" customHeight="1">
      <c r="A32" s="41" t="s">
        <v>65</v>
      </c>
      <c r="B32" s="44">
        <v>769777.0</v>
      </c>
      <c r="C32" s="42">
        <f t="shared" si="1"/>
        <v>4252.911602</v>
      </c>
      <c r="D32" s="44">
        <v>840242.0</v>
      </c>
      <c r="E32" s="42">
        <f t="shared" si="2"/>
        <v>4642.220994</v>
      </c>
      <c r="F32" s="43">
        <f t="shared" si="3"/>
        <v>0.0915394978</v>
      </c>
      <c r="G32" s="44">
        <v>738542.0</v>
      </c>
      <c r="H32" s="42">
        <f t="shared" si="4"/>
        <v>4080.342541</v>
      </c>
      <c r="I32" s="43">
        <f t="shared" si="5"/>
        <v>0.137703746</v>
      </c>
    </row>
    <row r="33" ht="12.75" customHeight="1">
      <c r="A33" s="41" t="s">
        <v>66</v>
      </c>
      <c r="B33" s="44">
        <v>4864180.0</v>
      </c>
      <c r="C33" s="42">
        <f t="shared" si="1"/>
        <v>26873.92265</v>
      </c>
      <c r="D33" s="44">
        <v>5110305.0</v>
      </c>
      <c r="E33" s="42">
        <f t="shared" si="2"/>
        <v>28233.72928</v>
      </c>
      <c r="F33" s="43">
        <f t="shared" si="3"/>
        <v>0.05059948439</v>
      </c>
      <c r="G33" s="44">
        <v>4252588.0</v>
      </c>
      <c r="H33" s="42">
        <f t="shared" si="4"/>
        <v>23494.96133</v>
      </c>
      <c r="I33" s="43">
        <f t="shared" si="5"/>
        <v>0.2016929456</v>
      </c>
    </row>
    <row r="34" ht="12.75" customHeight="1">
      <c r="A34" s="41" t="s">
        <v>67</v>
      </c>
      <c r="B34" s="44">
        <v>1744320.0</v>
      </c>
      <c r="C34" s="42">
        <f t="shared" si="1"/>
        <v>9637.127072</v>
      </c>
      <c r="D34" s="44">
        <v>1848286.0</v>
      </c>
      <c r="E34" s="42">
        <f t="shared" si="2"/>
        <v>10211.52486</v>
      </c>
      <c r="F34" s="43">
        <f t="shared" si="3"/>
        <v>0.05960259585</v>
      </c>
      <c r="G34" s="44">
        <v>1632298.0</v>
      </c>
      <c r="H34" s="42">
        <f t="shared" si="4"/>
        <v>9018.220994</v>
      </c>
      <c r="I34" s="43">
        <f t="shared" si="5"/>
        <v>0.1323214266</v>
      </c>
    </row>
    <row r="35" ht="12.75" customHeight="1">
      <c r="A35" s="41" t="s">
        <v>68</v>
      </c>
      <c r="B35" s="44">
        <v>741356.0</v>
      </c>
      <c r="C35" s="42">
        <f t="shared" si="1"/>
        <v>4095.889503</v>
      </c>
      <c r="D35" s="44">
        <v>799614.0</v>
      </c>
      <c r="E35" s="42">
        <f t="shared" si="2"/>
        <v>4417.756906</v>
      </c>
      <c r="F35" s="43">
        <f t="shared" si="3"/>
        <v>0.07858302894</v>
      </c>
      <c r="G35" s="44">
        <v>699388.0</v>
      </c>
      <c r="H35" s="42">
        <f t="shared" si="4"/>
        <v>3864.022099</v>
      </c>
      <c r="I35" s="43">
        <f t="shared" si="5"/>
        <v>0.1433052898</v>
      </c>
    </row>
    <row r="36" ht="12.75" customHeight="1">
      <c r="A36" s="41" t="s">
        <v>69</v>
      </c>
      <c r="B36" s="44">
        <v>5597922.0</v>
      </c>
      <c r="C36" s="42">
        <f t="shared" si="1"/>
        <v>30927.74586</v>
      </c>
      <c r="D36" s="44">
        <v>5784905.0</v>
      </c>
      <c r="E36" s="42">
        <f t="shared" si="2"/>
        <v>31960.8011</v>
      </c>
      <c r="F36" s="43">
        <f t="shared" si="3"/>
        <v>0.03340221604</v>
      </c>
      <c r="G36" s="44">
        <v>5117640.0</v>
      </c>
      <c r="H36" s="42">
        <f t="shared" si="4"/>
        <v>28274.25414</v>
      </c>
      <c r="I36" s="43">
        <f t="shared" si="5"/>
        <v>0.1303852948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2.14"/>
    <col customWidth="1" min="2" max="2" width="18.14"/>
    <col customWidth="1" min="3" max="3" width="8.0"/>
    <col customWidth="1" min="4" max="4" width="53.0"/>
  </cols>
  <sheetData>
    <row r="1" ht="12.0" customHeight="1">
      <c r="A1" s="1" t="s">
        <v>0</v>
      </c>
      <c r="B1" s="4" t="s">
        <v>2</v>
      </c>
      <c r="C1" s="4" t="s">
        <v>5</v>
      </c>
      <c r="D1" s="1" t="s">
        <v>6</v>
      </c>
    </row>
    <row r="2" ht="12.75" customHeight="1">
      <c r="A2" s="5">
        <v>42779.0</v>
      </c>
      <c r="B2" s="6" t="s">
        <v>7</v>
      </c>
      <c r="C2" s="7">
        <v>2016.0</v>
      </c>
      <c r="D2" s="8" t="s">
        <v>8</v>
      </c>
    </row>
    <row r="3" ht="12.0" customHeight="1">
      <c r="A3" s="5">
        <v>42828.0</v>
      </c>
      <c r="B3" s="6" t="s">
        <v>9</v>
      </c>
      <c r="C3" s="7">
        <v>2016.0</v>
      </c>
      <c r="D3" s="8" t="s">
        <v>10</v>
      </c>
    </row>
    <row r="4" ht="12.0" customHeight="1">
      <c r="A4" s="5">
        <v>42839.0</v>
      </c>
      <c r="B4" s="6" t="s">
        <v>11</v>
      </c>
      <c r="C4" s="7">
        <v>2015.0</v>
      </c>
      <c r="D4" s="8" t="s">
        <v>12</v>
      </c>
    </row>
    <row r="5" ht="15.75" customHeight="1">
      <c r="A5" s="9">
        <v>42853.0</v>
      </c>
      <c r="B5" s="11" t="s">
        <v>7</v>
      </c>
      <c r="C5" s="14">
        <v>2017.0</v>
      </c>
      <c r="D5" s="15" t="s">
        <v>15</v>
      </c>
    </row>
    <row r="6" ht="15.75" customHeight="1">
      <c r="A6" s="23">
        <v>42957.0</v>
      </c>
      <c r="B6" s="24" t="s">
        <v>7</v>
      </c>
      <c r="C6" s="26" t="s">
        <v>22</v>
      </c>
      <c r="D6" s="27" t="s">
        <v>23</v>
      </c>
    </row>
    <row r="7" ht="15.75" customHeight="1">
      <c r="A7" s="28">
        <v>43061.0</v>
      </c>
      <c r="B7" s="11" t="s">
        <v>7</v>
      </c>
      <c r="C7" s="30" t="s">
        <v>24</v>
      </c>
      <c r="D7" s="15" t="s">
        <v>25</v>
      </c>
    </row>
    <row r="8" ht="15.75" customHeight="1">
      <c r="A8" s="32" t="s">
        <v>26</v>
      </c>
      <c r="B8" s="11" t="s">
        <v>7</v>
      </c>
      <c r="C8" s="30">
        <v>2017.0</v>
      </c>
      <c r="D8" s="15" t="s">
        <v>27</v>
      </c>
    </row>
    <row r="9" ht="15.75" customHeight="1">
      <c r="A9" s="34"/>
      <c r="B9" s="34"/>
      <c r="C9" s="34"/>
      <c r="D9" s="34"/>
    </row>
    <row r="10" ht="15.75" customHeight="1">
      <c r="A10" s="34"/>
      <c r="B10" s="34"/>
      <c r="C10" s="34"/>
      <c r="D10" s="34"/>
    </row>
    <row r="11" ht="15.75" customHeight="1">
      <c r="A11" s="34"/>
      <c r="B11" s="34"/>
      <c r="C11" s="34"/>
      <c r="D11" s="34"/>
    </row>
    <row r="12" ht="15.75" customHeight="1">
      <c r="A12" s="34"/>
      <c r="B12" s="34"/>
      <c r="C12" s="34"/>
      <c r="D12" s="34"/>
    </row>
    <row r="13" ht="12.75" customHeight="1">
      <c r="A13" s="36"/>
      <c r="B13" s="36"/>
      <c r="C13" s="36"/>
      <c r="D13" s="36"/>
    </row>
    <row r="14" ht="12.75" customHeight="1">
      <c r="A14" s="36"/>
      <c r="B14" s="36"/>
      <c r="C14" s="36"/>
      <c r="D14" s="36"/>
    </row>
    <row r="15" ht="12.75" customHeight="1">
      <c r="A15" s="36"/>
      <c r="B15" s="36"/>
      <c r="C15" s="36"/>
      <c r="D15" s="36"/>
    </row>
    <row r="16" ht="12.75" customHeight="1">
      <c r="A16" s="36"/>
      <c r="B16" s="36"/>
      <c r="C16" s="36"/>
      <c r="D16" s="36"/>
    </row>
    <row r="17" ht="12.75" customHeight="1">
      <c r="A17" s="36"/>
      <c r="B17" s="36"/>
      <c r="C17" s="36"/>
      <c r="D17" s="36"/>
    </row>
    <row r="18" ht="12.75" customHeight="1">
      <c r="A18" s="36"/>
      <c r="B18" s="36"/>
      <c r="C18" s="36"/>
      <c r="D18" s="36"/>
    </row>
    <row r="19" ht="12.75" customHeight="1">
      <c r="A19" s="36"/>
      <c r="B19" s="36"/>
      <c r="C19" s="36"/>
      <c r="D19" s="36"/>
    </row>
    <row r="20" ht="12.75" customHeight="1">
      <c r="A20" s="36"/>
      <c r="B20" s="36"/>
      <c r="C20" s="36"/>
      <c r="D20" s="36"/>
    </row>
  </sheetData>
  <drawing r:id="rId1"/>
</worksheet>
</file>