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PT_ATC_PRE_APT" sheetId="1" r:id="rId3"/>
    <sheet state="visible" name="Change Log" sheetId="2" r:id="rId4"/>
  </sheets>
  <definedNames/>
  <calcPr/>
</workbook>
</file>

<file path=xl/sharedStrings.xml><?xml version="1.0" encoding="utf-8"?>
<sst xmlns="http://schemas.openxmlformats.org/spreadsheetml/2006/main" count="156" uniqueCount="130">
  <si>
    <t>Data source</t>
  </si>
  <si>
    <t>EUROCONTROL</t>
  </si>
  <si>
    <t>Period Start</t>
  </si>
  <si>
    <t>Meta data</t>
  </si>
  <si>
    <t xml:space="preserve"> </t>
  </si>
  <si>
    <t>Release date</t>
  </si>
  <si>
    <t>Period End</t>
  </si>
  <si>
    <t>Contact</t>
  </si>
  <si>
    <t>pru-support@eurocontrol.int</t>
  </si>
  <si>
    <t>Period: JAN-SEP</t>
  </si>
  <si>
    <t>Source: Airports</t>
  </si>
  <si>
    <t>Airport Name</t>
  </si>
  <si>
    <t>ICAO</t>
  </si>
  <si>
    <t>State</t>
  </si>
  <si>
    <t># departures (ATC pre)</t>
  </si>
  <si>
    <t>ATC pre-departure delay (min)</t>
  </si>
  <si>
    <t>ATC dep. delay (min./dep.)</t>
  </si>
  <si>
    <t># departures (all causes)</t>
  </si>
  <si>
    <t>Total pre-departure delay (min)</t>
  </si>
  <si>
    <t>Tot. dep. delay (min./dep.)</t>
  </si>
  <si>
    <t>Brussels (EBBR)</t>
  </si>
  <si>
    <t>EBBR</t>
  </si>
  <si>
    <t>Belgium</t>
  </si>
  <si>
    <t>Berlin Brandenburg (EDDB)</t>
  </si>
  <si>
    <t>EDDB</t>
  </si>
  <si>
    <t>Germany</t>
  </si>
  <si>
    <t>Frankfurt (EDDF)</t>
  </si>
  <si>
    <t>EDDF</t>
  </si>
  <si>
    <t>Hamburg (EDDH)</t>
  </si>
  <si>
    <t>EDDH</t>
  </si>
  <si>
    <t>Cologne-Bonn (EDDK)</t>
  </si>
  <si>
    <t>EDDK</t>
  </si>
  <si>
    <t>Dusseldorf (EDDL)</t>
  </si>
  <si>
    <t>EDDL</t>
  </si>
  <si>
    <t>Munich (EDDM)</t>
  </si>
  <si>
    <t>EDDM</t>
  </si>
  <si>
    <t>Stuttgart (EDDS)</t>
  </si>
  <si>
    <t>EDDS</t>
  </si>
  <si>
    <t>Helsinki/ Vantaa (EFHK)</t>
  </si>
  <si>
    <t>EFHK</t>
  </si>
  <si>
    <t>Finland</t>
  </si>
  <si>
    <t>Amsterdam/ Schiphol (EHAM)</t>
  </si>
  <si>
    <t>EHAM</t>
  </si>
  <si>
    <t>Netherlands</t>
  </si>
  <si>
    <t>Dublin (EIDW)</t>
  </si>
  <si>
    <t>EIDW</t>
  </si>
  <si>
    <t>Ireland</t>
  </si>
  <si>
    <t>Copenhagen/ Kastrup (EKCH)</t>
  </si>
  <si>
    <t>EKCH</t>
  </si>
  <si>
    <t>Denmark</t>
  </si>
  <si>
    <t>Bergen (ENBR)</t>
  </si>
  <si>
    <t>ENBR</t>
  </si>
  <si>
    <t>Norway</t>
  </si>
  <si>
    <t>Oslo/ Gardermoen (ENGM)</t>
  </si>
  <si>
    <t>ENGM</t>
  </si>
  <si>
    <t>Warszawa/ Chopina (EPWA)</t>
  </si>
  <si>
    <t>EPWA</t>
  </si>
  <si>
    <t>Poland</t>
  </si>
  <si>
    <t>Stockholm/ Arlanda (ESSA)</t>
  </si>
  <si>
    <t>ESSA</t>
  </si>
  <si>
    <t>Sweden</t>
  </si>
  <si>
    <t>Gran Canaria (GCLP)</t>
  </si>
  <si>
    <t>GCLP</t>
  </si>
  <si>
    <t>Spain</t>
  </si>
  <si>
    <t>Alicante (LEAL)</t>
  </si>
  <si>
    <t>LEAL</t>
  </si>
  <si>
    <t>Barcelona (LEBL)</t>
  </si>
  <si>
    <t>LEBL</t>
  </si>
  <si>
    <t>Madrid/ Barajas (LEMD)</t>
  </si>
  <si>
    <t>LEMD</t>
  </si>
  <si>
    <t>Málaga (LEMG)</t>
  </si>
  <si>
    <t>LEMG</t>
  </si>
  <si>
    <t>Palma de Mallorca (LEPA)</t>
  </si>
  <si>
    <t>LEPA</t>
  </si>
  <si>
    <t>Toulouse-Blagnac (LFBO)</t>
  </si>
  <si>
    <t>LFBO</t>
  </si>
  <si>
    <t>France</t>
  </si>
  <si>
    <t>Lyon-Saint-Exupéry (LFLL)</t>
  </si>
  <si>
    <t>LFLL</t>
  </si>
  <si>
    <t>Marseille-Provence (LFML)</t>
  </si>
  <si>
    <t>LFML</t>
  </si>
  <si>
    <t>Nice-Côte d’Azur (LFMN)</t>
  </si>
  <si>
    <t>LFMN</t>
  </si>
  <si>
    <t>Paris-Charles-de-Gaulle (LFPG)</t>
  </si>
  <si>
    <t>LFPG</t>
  </si>
  <si>
    <t>Paris-Orly (LFPO)</t>
  </si>
  <si>
    <t>LFPO</t>
  </si>
  <si>
    <t>Athens (LGAV)</t>
  </si>
  <si>
    <t>LGAV</t>
  </si>
  <si>
    <t>Greece</t>
  </si>
  <si>
    <t>Budapest/ Ferihegy (LHBP)</t>
  </si>
  <si>
    <t>LHBP</t>
  </si>
  <si>
    <t>Hungary</t>
  </si>
  <si>
    <t>Milan/ Malpensa (LIMC)</t>
  </si>
  <si>
    <t>LIMC</t>
  </si>
  <si>
    <t>Italy</t>
  </si>
  <si>
    <t>Bergamo (LIME)</t>
  </si>
  <si>
    <t>LIME</t>
  </si>
  <si>
    <t>Milan/ Linate (LIML)</t>
  </si>
  <si>
    <t>LIML</t>
  </si>
  <si>
    <t>Venice (LIPZ)</t>
  </si>
  <si>
    <t>LIPZ</t>
  </si>
  <si>
    <t>Rome/Fiumicino (LIRF)</t>
  </si>
  <si>
    <t>LIRF</t>
  </si>
  <si>
    <t>Prague (LKPR)</t>
  </si>
  <si>
    <t>LKPR</t>
  </si>
  <si>
    <t>Czech Republic</t>
  </si>
  <si>
    <t>Vienna (LOWW)</t>
  </si>
  <si>
    <t>LOWW</t>
  </si>
  <si>
    <t>Austria</t>
  </si>
  <si>
    <t>Porto (LPPR)</t>
  </si>
  <si>
    <t>LPPR</t>
  </si>
  <si>
    <t>Portugal</t>
  </si>
  <si>
    <t>Lisbon (LPPT)</t>
  </si>
  <si>
    <t>LPPT</t>
  </si>
  <si>
    <t>Bucharest/ Otopeni (LROP)</t>
  </si>
  <si>
    <t>LROP</t>
  </si>
  <si>
    <t>Romania</t>
  </si>
  <si>
    <t>Geneva (LSGG)</t>
  </si>
  <si>
    <t>LSGG</t>
  </si>
  <si>
    <t>Switzerland</t>
  </si>
  <si>
    <t>Zürich (LSZH)</t>
  </si>
  <si>
    <t>LSZH</t>
  </si>
  <si>
    <t>Change date</t>
  </si>
  <si>
    <t>Entity</t>
  </si>
  <si>
    <t>Period</t>
  </si>
  <si>
    <t>Comment</t>
  </si>
  <si>
    <t>ALL</t>
  </si>
  <si>
    <t>Pre-departure delay (all delay causes)</t>
  </si>
  <si>
    <t>UK airports removed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</si>
</sst>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&quot; &quot;mmm&quot; &quot;yyyy"/>
    <numFmt numFmtId="165" formatCode="m/d/yyyy"/>
    <numFmt numFmtId="166" formatCode="d mmm yyyy"/>
    <numFmt numFmtId="167" formatCode="dd-mm-yyyy"/>
  </numFmts>
  <fonts count="12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u/>
      <sz val="9.0"/>
      <color rgb="FF396EA2"/>
      <name val="Calibri"/>
    </font>
    <font>
      <u/>
      <sz val="9.0"/>
      <color rgb="FF396EA2"/>
      <name val="Calibri"/>
    </font>
    <font>
      <sz val="9.0"/>
      <color rgb="FFC00000"/>
      <name val="Calibri"/>
    </font>
    <font>
      <u/>
      <sz val="9.0"/>
      <color rgb="FF396EA2"/>
      <name val="Calibri"/>
    </font>
    <font>
      <sz val="9.0"/>
      <color rgb="FF000000"/>
      <name val="Calibri"/>
    </font>
    <font>
      <b/>
      <sz val="8.0"/>
      <color rgb="FFC00000"/>
      <name val="Calibri"/>
    </font>
    <font>
      <sz val="8.0"/>
      <color rgb="FFC00000"/>
      <name val="Calibri"/>
    </font>
    <font>
      <sz val="9.0"/>
      <color rgb="FFF3F3F3"/>
      <name val="Calibri"/>
    </font>
    <font>
      <sz val="9.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</fills>
  <borders count="4">
    <border/>
    <border>
      <left/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shrinkToFit="0" wrapText="0"/>
    </xf>
    <xf borderId="0" fillId="2" fontId="2" numFmtId="49" xfId="0" applyAlignment="1" applyFont="1" applyNumberFormat="1">
      <alignment vertical="bottom"/>
    </xf>
    <xf borderId="0" fillId="2" fontId="1" numFmtId="0" xfId="0" applyAlignment="1" applyFont="1">
      <alignment vertical="bottom"/>
    </xf>
    <xf borderId="0" fillId="2" fontId="2" numFmtId="164" xfId="0" applyAlignment="1" applyFont="1" applyNumberFormat="1">
      <alignment horizontal="left" readingOrder="0" vertical="bottom"/>
    </xf>
    <xf borderId="0" fillId="2" fontId="1" numFmtId="0" xfId="0" applyAlignment="1" applyFont="1">
      <alignment horizontal="left" shrinkToFit="0" wrapText="0"/>
    </xf>
    <xf borderId="0" fillId="2" fontId="3" numFmtId="165" xfId="0" applyAlignment="1" applyFont="1" applyNumberFormat="1">
      <alignment horizontal="left" shrinkToFit="0" wrapText="0"/>
    </xf>
    <xf borderId="0" fillId="2" fontId="4" numFmtId="0" xfId="0" applyAlignment="1" applyFont="1">
      <alignment horizontal="left" readingOrder="0" shrinkToFit="0" wrapText="0"/>
    </xf>
    <xf borderId="1" fillId="0" fontId="5" numFmtId="166" xfId="0" applyAlignment="1" applyBorder="1" applyFont="1" applyNumberFormat="1">
      <alignment horizontal="left" readingOrder="0" vertical="bottom"/>
    </xf>
    <xf borderId="0" fillId="2" fontId="1" numFmtId="0" xfId="0" applyAlignment="1" applyFont="1">
      <alignment readingOrder="0" vertical="bottom"/>
    </xf>
    <xf borderId="0" fillId="2" fontId="6" numFmtId="0" xfId="0" applyAlignment="1" applyFont="1">
      <alignment horizontal="left" readingOrder="0" shrinkToFit="0" wrapText="0"/>
    </xf>
    <xf borderId="0" fillId="3" fontId="7" numFmtId="0" xfId="0" applyAlignment="1" applyFill="1" applyFont="1">
      <alignment shrinkToFit="0" wrapText="1"/>
    </xf>
    <xf borderId="0" fillId="3" fontId="7" numFmtId="0" xfId="0" applyAlignment="1" applyFont="1">
      <alignment readingOrder="0" shrinkToFit="0" wrapText="1"/>
    </xf>
    <xf borderId="0" fillId="3" fontId="8" numFmtId="0" xfId="0" applyAlignment="1" applyFont="1">
      <alignment readingOrder="0" shrinkToFit="0" vertical="center" wrapText="0"/>
    </xf>
    <xf borderId="0" fillId="3" fontId="9" numFmtId="0" xfId="0" applyAlignment="1" applyFont="1">
      <alignment horizontal="center" readingOrder="0" shrinkToFit="0" vertical="center" wrapText="0"/>
    </xf>
    <xf borderId="0" fillId="3" fontId="9" numFmtId="0" xfId="0" applyAlignment="1" applyFont="1">
      <alignment horizontal="center" shrinkToFit="0" vertical="center" wrapText="0"/>
    </xf>
    <xf borderId="0" fillId="4" fontId="10" numFmtId="0" xfId="0" applyAlignment="1" applyFill="1" applyFont="1">
      <alignment vertical="bottom"/>
    </xf>
    <xf borderId="2" fillId="4" fontId="10" numFmtId="0" xfId="0" applyAlignment="1" applyBorder="1" applyFont="1">
      <alignment vertical="bottom"/>
    </xf>
    <xf borderId="2" fillId="4" fontId="10" numFmtId="0" xfId="0" applyAlignment="1" applyBorder="1" applyFont="1">
      <alignment readingOrder="0" vertical="bottom"/>
    </xf>
    <xf borderId="3" fillId="4" fontId="10" numFmtId="0" xfId="0" applyAlignment="1" applyBorder="1" applyFont="1">
      <alignment vertical="bottom"/>
    </xf>
    <xf borderId="3" fillId="3" fontId="7" numFmtId="2" xfId="0" applyAlignment="1" applyBorder="1" applyFont="1" applyNumberFormat="1">
      <alignment readingOrder="0" vertical="bottom"/>
    </xf>
    <xf borderId="3" fillId="3" fontId="7" numFmtId="2" xfId="0" applyAlignment="1" applyBorder="1" applyFont="1" applyNumberFormat="1">
      <alignment vertical="bottom"/>
    </xf>
    <xf borderId="3" fillId="3" fontId="7" numFmtId="3" xfId="0" applyAlignment="1" applyBorder="1" applyFont="1" applyNumberFormat="1">
      <alignment readingOrder="0" shrinkToFit="0" vertical="center" wrapText="0"/>
    </xf>
    <xf borderId="3" fillId="2" fontId="7" numFmtId="2" xfId="0" applyAlignment="1" applyBorder="1" applyFont="1" applyNumberFormat="1">
      <alignment readingOrder="0" shrinkToFit="0" vertical="center" wrapText="0"/>
    </xf>
    <xf borderId="3" fillId="3" fontId="7" numFmtId="0" xfId="0" applyAlignment="1" applyBorder="1" applyFont="1">
      <alignment readingOrder="0" vertical="bottom"/>
    </xf>
    <xf borderId="0" fillId="4" fontId="10" numFmtId="0" xfId="0" applyAlignment="1" applyFont="1">
      <alignment shrinkToFit="0" wrapText="0"/>
    </xf>
    <xf borderId="0" fillId="4" fontId="10" numFmtId="0" xfId="0" applyAlignment="1" applyFont="1">
      <alignment horizontal="center" shrinkToFit="0" wrapText="0"/>
    </xf>
    <xf borderId="0" fillId="3" fontId="11" numFmtId="164" xfId="0" applyAlignment="1" applyFont="1" applyNumberFormat="1">
      <alignment horizontal="center" readingOrder="0" shrinkToFit="0" vertical="bottom" wrapText="0"/>
    </xf>
    <xf borderId="0" fillId="3" fontId="7" numFmtId="0" xfId="0" applyAlignment="1" applyFont="1">
      <alignment readingOrder="0" vertical="bottom"/>
    </xf>
    <xf borderId="0" fillId="3" fontId="7" numFmtId="0" xfId="0" applyAlignment="1" applyFont="1">
      <alignment horizontal="center" readingOrder="0" shrinkToFit="0" vertical="bottom" wrapText="0"/>
    </xf>
    <xf borderId="0" fillId="3" fontId="7" numFmtId="167" xfId="0" applyAlignment="1" applyFont="1" applyNumberFormat="1">
      <alignment readingOrder="0" shrinkToFit="0" wrapText="1"/>
    </xf>
    <xf borderId="0" fillId="3" fontId="7" numFmtId="17" xfId="0" applyAlignment="1" applyFont="1" applyNumberFormat="1">
      <alignment vertical="bottom"/>
    </xf>
    <xf borderId="0" fillId="3" fontId="7" numFmtId="0" xfId="0" applyAlignment="1" applyFont="1">
      <alignment horizontal="center" shrinkToFit="0" vertical="bottom" wrapText="0"/>
    </xf>
    <xf borderId="0" fillId="3" fontId="7" numFmtId="0" xfId="0" applyAlignment="1" applyFont="1">
      <alignment vertical="bottom"/>
    </xf>
    <xf borderId="0" fillId="3" fontId="11" numFmtId="164" xfId="0" applyAlignment="1" applyFont="1" applyNumberFormat="1">
      <alignment horizontal="center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5.13" defaultRowHeight="15.0"/>
  <cols>
    <col customWidth="1" min="1" max="1" width="19.0"/>
    <col customWidth="1" min="2" max="2" width="12.63"/>
    <col customWidth="1" min="3" max="3" width="12.0"/>
    <col customWidth="1" min="4" max="4" width="14.0"/>
    <col customWidth="1" min="5" max="5" width="18.88"/>
    <col customWidth="1" min="6" max="6" width="15.25"/>
    <col customWidth="1" min="7" max="8" width="19.63"/>
    <col customWidth="1" min="9" max="9" width="15.25"/>
  </cols>
  <sheetData>
    <row r="1" ht="12.75" customHeight="1">
      <c r="A1" s="1" t="s">
        <v>0</v>
      </c>
      <c r="B1" s="2" t="s">
        <v>1</v>
      </c>
      <c r="C1" s="3" t="s">
        <v>2</v>
      </c>
      <c r="D1" s="4">
        <v>44562.0</v>
      </c>
      <c r="E1" s="5" t="s">
        <v>3</v>
      </c>
      <c r="F1" s="6" t="str">
        <f>HYPERLINK("https://www.eurocontrol.int/prudata/dashboard/metadata/atc-pre-departure-delay/","ATC pre-departure delay")</f>
        <v>ATC pre-departure delay</v>
      </c>
      <c r="G1" s="6"/>
      <c r="H1" s="7" t="s">
        <v>4</v>
      </c>
      <c r="I1" s="7" t="s">
        <v>4</v>
      </c>
    </row>
    <row r="2" ht="12.75" customHeight="1">
      <c r="A2" s="1" t="s">
        <v>5</v>
      </c>
      <c r="B2" s="8">
        <v>44881.0</v>
      </c>
      <c r="C2" s="9" t="s">
        <v>6</v>
      </c>
      <c r="D2" s="4">
        <v>44834.0</v>
      </c>
      <c r="E2" s="5" t="s">
        <v>7</v>
      </c>
      <c r="F2" s="10" t="s">
        <v>8</v>
      </c>
      <c r="G2" s="10"/>
      <c r="H2" s="10"/>
      <c r="I2" s="10"/>
    </row>
    <row r="3" ht="12.75" customHeight="1">
      <c r="A3" s="11"/>
      <c r="B3" s="11"/>
      <c r="C3" s="11"/>
      <c r="D3" s="11"/>
      <c r="E3" s="11"/>
      <c r="F3" s="11"/>
      <c r="G3" s="11"/>
      <c r="H3" s="12" t="s">
        <v>4</v>
      </c>
      <c r="I3" s="11"/>
    </row>
    <row r="4" ht="12.75" customHeight="1">
      <c r="A4" s="13" t="s">
        <v>9</v>
      </c>
      <c r="B4" s="14" t="s">
        <v>10</v>
      </c>
      <c r="C4" s="15"/>
      <c r="D4" s="15"/>
      <c r="E4" s="15"/>
      <c r="F4" s="14" t="s">
        <v>4</v>
      </c>
      <c r="G4" s="15"/>
      <c r="H4" s="15"/>
      <c r="I4" s="15"/>
    </row>
    <row r="5" ht="12.75" customHeight="1">
      <c r="A5" s="16" t="s">
        <v>11</v>
      </c>
      <c r="B5" s="17" t="s">
        <v>12</v>
      </c>
      <c r="C5" s="17" t="s">
        <v>13</v>
      </c>
      <c r="D5" s="18" t="s">
        <v>14</v>
      </c>
      <c r="E5" s="17" t="s">
        <v>15</v>
      </c>
      <c r="F5" s="17" t="s">
        <v>16</v>
      </c>
      <c r="G5" s="19" t="s">
        <v>17</v>
      </c>
      <c r="H5" s="19" t="s">
        <v>18</v>
      </c>
      <c r="I5" s="19" t="s">
        <v>19</v>
      </c>
    </row>
    <row r="6" ht="12.75" customHeight="1">
      <c r="A6" s="20" t="s">
        <v>20</v>
      </c>
      <c r="B6" s="21" t="s">
        <v>21</v>
      </c>
      <c r="C6" s="21" t="s">
        <v>22</v>
      </c>
      <c r="D6" s="22">
        <v>66135.0</v>
      </c>
      <c r="E6" s="22">
        <v>36867.0</v>
      </c>
      <c r="F6" s="23">
        <f t="shared" ref="F6:F9" si="1">E6/D6</f>
        <v>0.5574506691</v>
      </c>
      <c r="G6" s="22">
        <v>66135.0</v>
      </c>
      <c r="H6" s="22">
        <v>1393042.0</v>
      </c>
      <c r="I6" s="23">
        <f t="shared" ref="I6:I17" si="2">H6/G6</f>
        <v>21.06361231</v>
      </c>
    </row>
    <row r="7" ht="12.75" customHeight="1">
      <c r="A7" s="20" t="s">
        <v>23</v>
      </c>
      <c r="B7" s="21" t="s">
        <v>24</v>
      </c>
      <c r="C7" s="21" t="s">
        <v>25</v>
      </c>
      <c r="D7" s="22">
        <v>61034.0</v>
      </c>
      <c r="E7" s="22">
        <v>13570.0</v>
      </c>
      <c r="F7" s="23">
        <f t="shared" si="1"/>
        <v>0.2223350919</v>
      </c>
      <c r="G7" s="22">
        <v>61034.0</v>
      </c>
      <c r="H7" s="22">
        <v>1215432.03</v>
      </c>
      <c r="I7" s="23">
        <f t="shared" si="2"/>
        <v>19.91401563</v>
      </c>
    </row>
    <row r="8" ht="12.75" customHeight="1">
      <c r="A8" s="20" t="s">
        <v>26</v>
      </c>
      <c r="B8" s="21" t="s">
        <v>27</v>
      </c>
      <c r="C8" s="21" t="s">
        <v>25</v>
      </c>
      <c r="D8" s="22">
        <v>112039.0</v>
      </c>
      <c r="E8" s="22">
        <v>25293.0</v>
      </c>
      <c r="F8" s="23">
        <f t="shared" si="1"/>
        <v>0.2257517472</v>
      </c>
      <c r="G8" s="22">
        <v>141874.0</v>
      </c>
      <c r="H8" s="22">
        <v>3941704.61</v>
      </c>
      <c r="I8" s="23">
        <f t="shared" si="2"/>
        <v>27.78313581</v>
      </c>
    </row>
    <row r="9" ht="12.75" customHeight="1">
      <c r="A9" s="20" t="s">
        <v>28</v>
      </c>
      <c r="B9" s="21" t="s">
        <v>29</v>
      </c>
      <c r="C9" s="21" t="s">
        <v>25</v>
      </c>
      <c r="D9" s="22">
        <v>34969.0</v>
      </c>
      <c r="E9" s="22">
        <v>13777.0</v>
      </c>
      <c r="F9" s="23">
        <f t="shared" si="1"/>
        <v>0.3939775229</v>
      </c>
      <c r="G9" s="22">
        <v>37715.0</v>
      </c>
      <c r="H9" s="22">
        <v>754112.04</v>
      </c>
      <c r="I9" s="23">
        <f t="shared" si="2"/>
        <v>19.99501631</v>
      </c>
    </row>
    <row r="10" ht="12.75" customHeight="1">
      <c r="A10" s="20" t="s">
        <v>30</v>
      </c>
      <c r="B10" s="21" t="s">
        <v>31</v>
      </c>
      <c r="C10" s="21" t="s">
        <v>25</v>
      </c>
      <c r="D10" s="22"/>
      <c r="E10" s="22"/>
      <c r="F10" s="23"/>
      <c r="G10" s="22">
        <v>45370.0</v>
      </c>
      <c r="H10" s="22">
        <v>1244419.33</v>
      </c>
      <c r="I10" s="23">
        <f t="shared" si="2"/>
        <v>27.42824179</v>
      </c>
    </row>
    <row r="11" ht="12.75" customHeight="1">
      <c r="A11" s="20" t="s">
        <v>32</v>
      </c>
      <c r="B11" s="21" t="s">
        <v>33</v>
      </c>
      <c r="C11" s="21" t="s">
        <v>25</v>
      </c>
      <c r="D11" s="22">
        <v>53119.0</v>
      </c>
      <c r="E11" s="22">
        <v>6347.0</v>
      </c>
      <c r="F11" s="23">
        <f t="shared" ref="F11:F14" si="3">E11/D11</f>
        <v>0.1194864361</v>
      </c>
      <c r="G11" s="22">
        <v>53119.0</v>
      </c>
      <c r="H11" s="22">
        <v>1198417.04</v>
      </c>
      <c r="I11" s="23">
        <f t="shared" si="2"/>
        <v>22.56098646</v>
      </c>
    </row>
    <row r="12" ht="12.75" customHeight="1">
      <c r="A12" s="20" t="s">
        <v>34</v>
      </c>
      <c r="B12" s="21" t="s">
        <v>35</v>
      </c>
      <c r="C12" s="21" t="s">
        <v>25</v>
      </c>
      <c r="D12" s="22">
        <v>103479.0</v>
      </c>
      <c r="E12" s="22">
        <v>2064.0</v>
      </c>
      <c r="F12" s="23">
        <f t="shared" si="3"/>
        <v>0.01994607602</v>
      </c>
      <c r="G12" s="22">
        <v>103479.0</v>
      </c>
      <c r="H12" s="22">
        <v>1773372.0</v>
      </c>
      <c r="I12" s="23">
        <f t="shared" si="2"/>
        <v>17.13750616</v>
      </c>
    </row>
    <row r="13" ht="12.75" customHeight="1">
      <c r="A13" s="20" t="s">
        <v>36</v>
      </c>
      <c r="B13" s="21" t="s">
        <v>37</v>
      </c>
      <c r="C13" s="21" t="s">
        <v>25</v>
      </c>
      <c r="D13" s="22">
        <v>29652.0</v>
      </c>
      <c r="E13" s="22">
        <v>1809.0</v>
      </c>
      <c r="F13" s="23">
        <f t="shared" si="3"/>
        <v>0.06100768919</v>
      </c>
      <c r="G13" s="22">
        <v>29652.0</v>
      </c>
      <c r="H13" s="22">
        <v>425240.28</v>
      </c>
      <c r="I13" s="23">
        <f t="shared" si="2"/>
        <v>14.34103197</v>
      </c>
    </row>
    <row r="14" ht="12.75" customHeight="1">
      <c r="A14" s="20" t="s">
        <v>38</v>
      </c>
      <c r="B14" s="21" t="s">
        <v>39</v>
      </c>
      <c r="C14" s="21" t="s">
        <v>40</v>
      </c>
      <c r="D14" s="22">
        <v>48795.0</v>
      </c>
      <c r="E14" s="22">
        <v>11178.0</v>
      </c>
      <c r="F14" s="23">
        <f t="shared" si="3"/>
        <v>0.2290808484</v>
      </c>
      <c r="G14" s="22">
        <v>48795.0</v>
      </c>
      <c r="H14" s="22">
        <v>570446.43</v>
      </c>
      <c r="I14" s="23">
        <f t="shared" si="2"/>
        <v>11.69067384</v>
      </c>
    </row>
    <row r="15" ht="12.75" customHeight="1">
      <c r="A15" s="24" t="s">
        <v>41</v>
      </c>
      <c r="B15" s="21" t="s">
        <v>42</v>
      </c>
      <c r="C15" s="21" t="s">
        <v>43</v>
      </c>
      <c r="D15" s="22"/>
      <c r="E15" s="22"/>
      <c r="F15" s="23"/>
      <c r="G15" s="22">
        <v>156969.0</v>
      </c>
      <c r="H15" s="22">
        <v>4532523.04</v>
      </c>
      <c r="I15" s="23">
        <f t="shared" si="2"/>
        <v>28.87527499</v>
      </c>
    </row>
    <row r="16" ht="12.75" customHeight="1">
      <c r="A16" s="20" t="s">
        <v>44</v>
      </c>
      <c r="B16" s="21" t="s">
        <v>45</v>
      </c>
      <c r="C16" s="21" t="s">
        <v>46</v>
      </c>
      <c r="D16" s="22">
        <v>40411.0</v>
      </c>
      <c r="E16" s="22">
        <v>29658.0</v>
      </c>
      <c r="F16" s="23">
        <f t="shared" ref="F16:F17" si="4">E16/D16</f>
        <v>0.7339090842</v>
      </c>
      <c r="G16" s="22">
        <v>78697.0</v>
      </c>
      <c r="H16" s="22">
        <v>1779263.0</v>
      </c>
      <c r="I16" s="23">
        <f t="shared" si="2"/>
        <v>22.60903211</v>
      </c>
    </row>
    <row r="17" ht="12.75" customHeight="1">
      <c r="A17" s="20" t="s">
        <v>47</v>
      </c>
      <c r="B17" s="21" t="s">
        <v>48</v>
      </c>
      <c r="C17" s="21" t="s">
        <v>49</v>
      </c>
      <c r="D17" s="22">
        <v>75095.0</v>
      </c>
      <c r="E17" s="22">
        <v>2668.0</v>
      </c>
      <c r="F17" s="23">
        <f t="shared" si="4"/>
        <v>0.03552833078</v>
      </c>
      <c r="G17" s="22">
        <v>75095.0</v>
      </c>
      <c r="H17" s="22">
        <v>1171145.78</v>
      </c>
      <c r="I17" s="23">
        <f t="shared" si="2"/>
        <v>15.59552274</v>
      </c>
    </row>
    <row r="18" ht="12.75" customHeight="1">
      <c r="A18" s="20" t="s">
        <v>50</v>
      </c>
      <c r="B18" s="21" t="s">
        <v>51</v>
      </c>
      <c r="C18" s="21" t="s">
        <v>52</v>
      </c>
      <c r="D18" s="22"/>
      <c r="E18" s="22"/>
      <c r="F18" s="23"/>
      <c r="G18" s="22"/>
      <c r="H18" s="22"/>
      <c r="I18" s="23"/>
    </row>
    <row r="19" ht="12.75" customHeight="1">
      <c r="A19" s="20" t="s">
        <v>53</v>
      </c>
      <c r="B19" s="21" t="s">
        <v>54</v>
      </c>
      <c r="C19" s="21" t="s">
        <v>52</v>
      </c>
      <c r="D19" s="22">
        <v>76076.0</v>
      </c>
      <c r="E19" s="22">
        <v>6579.0</v>
      </c>
      <c r="F19" s="23">
        <f>E19/D19</f>
        <v>0.08647931016</v>
      </c>
      <c r="G19" s="22">
        <v>76076.0</v>
      </c>
      <c r="H19" s="22">
        <v>972795.0</v>
      </c>
      <c r="I19" s="23">
        <f t="shared" ref="I19:I47" si="5">H19/G19</f>
        <v>12.78714706</v>
      </c>
    </row>
    <row r="20" ht="12.75" customHeight="1">
      <c r="A20" s="20" t="s">
        <v>55</v>
      </c>
      <c r="B20" s="21" t="s">
        <v>56</v>
      </c>
      <c r="C20" s="21" t="s">
        <v>57</v>
      </c>
      <c r="D20" s="22">
        <v>50208.0</v>
      </c>
      <c r="E20" s="22">
        <v>29628.0</v>
      </c>
      <c r="F20" s="23">
        <f>E19/D20</f>
        <v>0.1310348948</v>
      </c>
      <c r="G20" s="22">
        <v>53964.0</v>
      </c>
      <c r="H20" s="22">
        <v>1210993.95</v>
      </c>
      <c r="I20" s="23">
        <f t="shared" si="5"/>
        <v>22.44077441</v>
      </c>
    </row>
    <row r="21" ht="12.75" customHeight="1">
      <c r="A21" s="20" t="s">
        <v>58</v>
      </c>
      <c r="B21" s="21" t="s">
        <v>59</v>
      </c>
      <c r="C21" s="21" t="s">
        <v>60</v>
      </c>
      <c r="D21" s="22">
        <v>62643.0</v>
      </c>
      <c r="E21" s="22">
        <v>7163.0</v>
      </c>
      <c r="F21" s="23">
        <f t="shared" ref="F21:F24" si="6">E21/D21</f>
        <v>0.1143463755</v>
      </c>
      <c r="G21" s="22">
        <v>62643.0</v>
      </c>
      <c r="H21" s="22">
        <v>953602.35</v>
      </c>
      <c r="I21" s="23">
        <f t="shared" si="5"/>
        <v>15.22280782</v>
      </c>
    </row>
    <row r="22" ht="12.75" customHeight="1">
      <c r="A22" s="20" t="s">
        <v>61</v>
      </c>
      <c r="B22" s="21" t="s">
        <v>62</v>
      </c>
      <c r="C22" s="21" t="s">
        <v>63</v>
      </c>
      <c r="D22" s="22">
        <v>31804.0</v>
      </c>
      <c r="E22" s="22">
        <v>10102.0</v>
      </c>
      <c r="F22" s="23">
        <f t="shared" si="6"/>
        <v>0.3176330021</v>
      </c>
      <c r="G22" s="22">
        <v>41405.0</v>
      </c>
      <c r="H22" s="22">
        <v>556462.66</v>
      </c>
      <c r="I22" s="23">
        <f t="shared" si="5"/>
        <v>13.43950392</v>
      </c>
    </row>
    <row r="23" ht="12.75" customHeight="1">
      <c r="A23" s="20" t="s">
        <v>64</v>
      </c>
      <c r="B23" s="21" t="s">
        <v>65</v>
      </c>
      <c r="C23" s="21" t="s">
        <v>63</v>
      </c>
      <c r="D23" s="22">
        <v>33900.0</v>
      </c>
      <c r="E23" s="22">
        <v>18071.0</v>
      </c>
      <c r="F23" s="23">
        <f t="shared" si="6"/>
        <v>0.5330678466</v>
      </c>
      <c r="G23" s="22">
        <v>33900.0</v>
      </c>
      <c r="H23" s="22">
        <v>607996.3</v>
      </c>
      <c r="I23" s="23">
        <f t="shared" si="5"/>
        <v>17.9349941</v>
      </c>
    </row>
    <row r="24" ht="12.75" customHeight="1">
      <c r="A24" s="20" t="s">
        <v>66</v>
      </c>
      <c r="B24" s="21" t="s">
        <v>67</v>
      </c>
      <c r="C24" s="21" t="s">
        <v>63</v>
      </c>
      <c r="D24" s="22">
        <v>14038.0</v>
      </c>
      <c r="E24" s="22">
        <v>12125.0</v>
      </c>
      <c r="F24" s="23">
        <f t="shared" si="6"/>
        <v>0.8637270266</v>
      </c>
      <c r="G24" s="22">
        <v>104741.0</v>
      </c>
      <c r="H24" s="22">
        <v>1691983.95</v>
      </c>
      <c r="I24" s="23">
        <f t="shared" si="5"/>
        <v>16.15397934</v>
      </c>
    </row>
    <row r="25" ht="12.75" customHeight="1">
      <c r="A25" s="20" t="s">
        <v>68</v>
      </c>
      <c r="B25" s="21" t="s">
        <v>69</v>
      </c>
      <c r="C25" s="21" t="s">
        <v>63</v>
      </c>
      <c r="D25" s="22">
        <v>14425.0</v>
      </c>
      <c r="E25" s="22">
        <v>6608.0</v>
      </c>
      <c r="F25" s="23"/>
      <c r="G25" s="22">
        <v>126318.0</v>
      </c>
      <c r="H25" s="22">
        <v>1609837.57</v>
      </c>
      <c r="I25" s="23">
        <f t="shared" si="5"/>
        <v>12.7443244</v>
      </c>
    </row>
    <row r="26" ht="12.75" customHeight="1">
      <c r="A26" s="20" t="s">
        <v>70</v>
      </c>
      <c r="B26" s="21" t="s">
        <v>71</v>
      </c>
      <c r="C26" s="21" t="s">
        <v>63</v>
      </c>
      <c r="D26" s="22">
        <v>44279.0</v>
      </c>
      <c r="E26" s="22">
        <v>27874.0</v>
      </c>
      <c r="F26" s="23">
        <f t="shared" ref="F26:F31" si="7">E26/D26</f>
        <v>0.6295083448</v>
      </c>
      <c r="G26" s="22">
        <v>52399.0</v>
      </c>
      <c r="H26" s="22">
        <v>1024408.37</v>
      </c>
      <c r="I26" s="23">
        <f t="shared" si="5"/>
        <v>19.55015115</v>
      </c>
    </row>
    <row r="27" ht="12.75" customHeight="1">
      <c r="A27" s="20" t="s">
        <v>72</v>
      </c>
      <c r="B27" s="21" t="s">
        <v>73</v>
      </c>
      <c r="C27" s="21" t="s">
        <v>63</v>
      </c>
      <c r="D27" s="22">
        <v>34347.0</v>
      </c>
      <c r="E27" s="22">
        <v>20616.0</v>
      </c>
      <c r="F27" s="23">
        <f t="shared" si="7"/>
        <v>0.6002270941</v>
      </c>
      <c r="G27" s="22">
        <v>87962.0</v>
      </c>
      <c r="H27" s="22">
        <v>1857966.87</v>
      </c>
      <c r="I27" s="23">
        <f t="shared" si="5"/>
        <v>21.12238091</v>
      </c>
    </row>
    <row r="28" ht="12.75" customHeight="1">
      <c r="A28" s="20" t="s">
        <v>74</v>
      </c>
      <c r="B28" s="21" t="s">
        <v>75</v>
      </c>
      <c r="C28" s="21" t="s">
        <v>76</v>
      </c>
      <c r="D28" s="22">
        <v>23595.0</v>
      </c>
      <c r="E28" s="22">
        <v>7039.0</v>
      </c>
      <c r="F28" s="23">
        <f t="shared" si="7"/>
        <v>0.2983259165</v>
      </c>
      <c r="G28" s="22">
        <v>23595.0</v>
      </c>
      <c r="H28" s="22">
        <v>305686.0</v>
      </c>
      <c r="I28" s="23">
        <f t="shared" si="5"/>
        <v>12.95554143</v>
      </c>
    </row>
    <row r="29" ht="12.75" customHeight="1">
      <c r="A29" s="20" t="s">
        <v>77</v>
      </c>
      <c r="B29" s="21" t="s">
        <v>78</v>
      </c>
      <c r="C29" s="21" t="s">
        <v>76</v>
      </c>
      <c r="D29" s="22">
        <v>29786.0</v>
      </c>
      <c r="E29" s="22">
        <v>9852.0</v>
      </c>
      <c r="F29" s="23">
        <f t="shared" si="7"/>
        <v>0.3307594172</v>
      </c>
      <c r="G29" s="22">
        <v>29786.0</v>
      </c>
      <c r="H29" s="22">
        <v>591757.0</v>
      </c>
      <c r="I29" s="23">
        <f t="shared" si="5"/>
        <v>19.86695092</v>
      </c>
    </row>
    <row r="30" ht="12.75" customHeight="1">
      <c r="A30" s="20" t="s">
        <v>79</v>
      </c>
      <c r="B30" s="21" t="s">
        <v>80</v>
      </c>
      <c r="C30" s="21" t="s">
        <v>76</v>
      </c>
      <c r="D30" s="22">
        <v>28276.0</v>
      </c>
      <c r="E30" s="22">
        <v>3967.0</v>
      </c>
      <c r="F30" s="23">
        <f t="shared" si="7"/>
        <v>0.1402956571</v>
      </c>
      <c r="G30" s="22">
        <v>33146.0</v>
      </c>
      <c r="H30" s="22">
        <v>596152.0</v>
      </c>
      <c r="I30" s="23">
        <f t="shared" si="5"/>
        <v>17.98563929</v>
      </c>
    </row>
    <row r="31" ht="12.75" customHeight="1">
      <c r="A31" s="20" t="s">
        <v>81</v>
      </c>
      <c r="B31" s="21" t="s">
        <v>82</v>
      </c>
      <c r="C31" s="21" t="s">
        <v>76</v>
      </c>
      <c r="D31" s="22">
        <v>53344.0</v>
      </c>
      <c r="E31" s="22">
        <v>28232.0</v>
      </c>
      <c r="F31" s="23">
        <f t="shared" si="7"/>
        <v>0.5292441512</v>
      </c>
      <c r="G31" s="22">
        <v>53344.0</v>
      </c>
      <c r="H31" s="22">
        <v>1040509.0</v>
      </c>
      <c r="I31" s="23">
        <f t="shared" si="5"/>
        <v>19.50564262</v>
      </c>
    </row>
    <row r="32" ht="12.75" customHeight="1">
      <c r="A32" s="20" t="s">
        <v>83</v>
      </c>
      <c r="B32" s="21" t="s">
        <v>84</v>
      </c>
      <c r="C32" s="21" t="s">
        <v>76</v>
      </c>
      <c r="D32" s="22"/>
      <c r="E32" s="22"/>
      <c r="F32" s="23"/>
      <c r="G32" s="22">
        <v>133143.0</v>
      </c>
      <c r="H32" s="22">
        <v>2909712.0</v>
      </c>
      <c r="I32" s="23">
        <f t="shared" si="5"/>
        <v>21.85403664</v>
      </c>
    </row>
    <row r="33" ht="12.75" customHeight="1">
      <c r="A33" s="20" t="s">
        <v>85</v>
      </c>
      <c r="B33" s="21" t="s">
        <v>86</v>
      </c>
      <c r="C33" s="21" t="s">
        <v>76</v>
      </c>
      <c r="D33" s="22">
        <v>73538.0</v>
      </c>
      <c r="E33" s="22">
        <v>78917.0</v>
      </c>
      <c r="F33" s="23">
        <f>E33/D33</f>
        <v>1.073145857</v>
      </c>
      <c r="G33" s="22">
        <v>73538.0</v>
      </c>
      <c r="H33" s="22">
        <v>1245211.0</v>
      </c>
      <c r="I33" s="23">
        <f t="shared" si="5"/>
        <v>16.93289184</v>
      </c>
    </row>
    <row r="34" ht="12.75" customHeight="1">
      <c r="A34" s="20" t="s">
        <v>87</v>
      </c>
      <c r="B34" s="21" t="s">
        <v>88</v>
      </c>
      <c r="C34" s="21" t="s">
        <v>89</v>
      </c>
      <c r="D34" s="22"/>
      <c r="E34" s="22"/>
      <c r="F34" s="23"/>
      <c r="G34" s="22">
        <v>80084.0</v>
      </c>
      <c r="H34" s="22">
        <v>1492463.0</v>
      </c>
      <c r="I34" s="23">
        <f t="shared" si="5"/>
        <v>18.63621947</v>
      </c>
    </row>
    <row r="35" ht="12.75" customHeight="1">
      <c r="A35" s="20" t="s">
        <v>90</v>
      </c>
      <c r="B35" s="21" t="s">
        <v>91</v>
      </c>
      <c r="C35" s="21" t="s">
        <v>92</v>
      </c>
      <c r="D35" s="22">
        <v>36622.0</v>
      </c>
      <c r="E35" s="22">
        <v>4280.0</v>
      </c>
      <c r="F35" s="23">
        <f t="shared" ref="F35:F47" si="8">E35/D35</f>
        <v>0.1168696412</v>
      </c>
      <c r="G35" s="22">
        <v>36622.0</v>
      </c>
      <c r="H35" s="22">
        <v>809493.38</v>
      </c>
      <c r="I35" s="23">
        <f t="shared" si="5"/>
        <v>22.1040189</v>
      </c>
    </row>
    <row r="36" ht="12.75" customHeight="1">
      <c r="A36" s="20" t="s">
        <v>93</v>
      </c>
      <c r="B36" s="21" t="s">
        <v>94</v>
      </c>
      <c r="C36" s="21" t="s">
        <v>95</v>
      </c>
      <c r="D36" s="22">
        <v>70484.0</v>
      </c>
      <c r="E36" s="22">
        <v>77454.0</v>
      </c>
      <c r="F36" s="23">
        <f t="shared" si="8"/>
        <v>1.098887691</v>
      </c>
      <c r="G36" s="22">
        <v>70484.0</v>
      </c>
      <c r="H36" s="22">
        <v>1736351.11</v>
      </c>
      <c r="I36" s="23">
        <f t="shared" si="5"/>
        <v>24.63468461</v>
      </c>
    </row>
    <row r="37" ht="12.75" customHeight="1">
      <c r="A37" s="20" t="s">
        <v>96</v>
      </c>
      <c r="B37" s="21" t="s">
        <v>97</v>
      </c>
      <c r="C37" s="21" t="s">
        <v>95</v>
      </c>
      <c r="D37" s="22">
        <v>33120.0</v>
      </c>
      <c r="E37" s="22">
        <v>37885.0</v>
      </c>
      <c r="F37" s="23">
        <f t="shared" si="8"/>
        <v>1.143870773</v>
      </c>
      <c r="G37" s="22">
        <v>33120.0</v>
      </c>
      <c r="H37" s="22">
        <v>730137.0</v>
      </c>
      <c r="I37" s="23">
        <f t="shared" si="5"/>
        <v>22.04519928</v>
      </c>
    </row>
    <row r="38" ht="12.75" customHeight="1">
      <c r="A38" s="20" t="s">
        <v>98</v>
      </c>
      <c r="B38" s="21" t="s">
        <v>99</v>
      </c>
      <c r="C38" s="21" t="s">
        <v>95</v>
      </c>
      <c r="D38" s="22">
        <v>27391.0</v>
      </c>
      <c r="E38" s="22">
        <v>11173.0</v>
      </c>
      <c r="F38" s="23">
        <f t="shared" si="8"/>
        <v>0.4079077069</v>
      </c>
      <c r="G38" s="22">
        <v>37291.0</v>
      </c>
      <c r="H38" s="22">
        <v>422981.36</v>
      </c>
      <c r="I38" s="23">
        <f t="shared" si="5"/>
        <v>11.34271969</v>
      </c>
    </row>
    <row r="39" ht="12.75" customHeight="1">
      <c r="A39" s="20" t="s">
        <v>100</v>
      </c>
      <c r="B39" s="21" t="s">
        <v>101</v>
      </c>
      <c r="C39" s="21" t="s">
        <v>95</v>
      </c>
      <c r="D39" s="22">
        <v>30214.0</v>
      </c>
      <c r="E39" s="22">
        <v>34495.0</v>
      </c>
      <c r="F39" s="23">
        <f t="shared" si="8"/>
        <v>1.141689283</v>
      </c>
      <c r="G39" s="22">
        <v>30214.0</v>
      </c>
      <c r="H39" s="22">
        <v>646576.0</v>
      </c>
      <c r="I39" s="23">
        <f t="shared" si="5"/>
        <v>21.39988085</v>
      </c>
    </row>
    <row r="40" ht="12.75" customHeight="1">
      <c r="A40" s="20" t="s">
        <v>102</v>
      </c>
      <c r="B40" s="21" t="s">
        <v>103</v>
      </c>
      <c r="C40" s="21" t="s">
        <v>95</v>
      </c>
      <c r="D40" s="22">
        <v>78163.0</v>
      </c>
      <c r="E40" s="22">
        <v>111819.0</v>
      </c>
      <c r="F40" s="23">
        <f t="shared" si="8"/>
        <v>1.430587362</v>
      </c>
      <c r="G40" s="22">
        <v>78163.0</v>
      </c>
      <c r="H40" s="22">
        <v>1215600.0</v>
      </c>
      <c r="I40" s="23">
        <f t="shared" si="5"/>
        <v>15.55211545</v>
      </c>
    </row>
    <row r="41" ht="12.75" customHeight="1">
      <c r="A41" s="20" t="s">
        <v>104</v>
      </c>
      <c r="B41" s="21" t="s">
        <v>105</v>
      </c>
      <c r="C41" s="21" t="s">
        <v>106</v>
      </c>
      <c r="D41" s="22">
        <v>10097.0</v>
      </c>
      <c r="E41" s="22">
        <v>1727.0</v>
      </c>
      <c r="F41" s="23">
        <f t="shared" si="8"/>
        <v>0.1710409032</v>
      </c>
      <c r="G41" s="22">
        <v>36208.0</v>
      </c>
      <c r="H41" s="22">
        <v>682314.0</v>
      </c>
      <c r="I41" s="23">
        <f t="shared" si="5"/>
        <v>18.84428856</v>
      </c>
    </row>
    <row r="42" ht="12.75" customHeight="1">
      <c r="A42" s="20" t="s">
        <v>107</v>
      </c>
      <c r="B42" s="21" t="s">
        <v>108</v>
      </c>
      <c r="C42" s="21" t="s">
        <v>109</v>
      </c>
      <c r="D42" s="22">
        <v>75788.0</v>
      </c>
      <c r="E42" s="22">
        <v>71313.0</v>
      </c>
      <c r="F42" s="23">
        <f t="shared" si="8"/>
        <v>0.940953713</v>
      </c>
      <c r="G42" s="22">
        <v>75788.0</v>
      </c>
      <c r="H42" s="22">
        <v>1168935.0</v>
      </c>
      <c r="I42" s="23">
        <f t="shared" si="5"/>
        <v>15.42374782</v>
      </c>
    </row>
    <row r="43" ht="12.75" customHeight="1">
      <c r="A43" s="20" t="s">
        <v>110</v>
      </c>
      <c r="B43" s="21" t="s">
        <v>111</v>
      </c>
      <c r="C43" s="21" t="s">
        <v>112</v>
      </c>
      <c r="D43" s="22">
        <v>34775.0</v>
      </c>
      <c r="E43" s="22">
        <v>15100.0</v>
      </c>
      <c r="F43" s="23">
        <f t="shared" si="8"/>
        <v>0.4342199856</v>
      </c>
      <c r="G43" s="22">
        <v>34775.0</v>
      </c>
      <c r="H43" s="22">
        <v>603350.11</v>
      </c>
      <c r="I43" s="23">
        <f t="shared" si="5"/>
        <v>17.350111</v>
      </c>
    </row>
    <row r="44" ht="12.75" customHeight="1">
      <c r="A44" s="20" t="s">
        <v>113</v>
      </c>
      <c r="B44" s="21" t="s">
        <v>114</v>
      </c>
      <c r="C44" s="21" t="s">
        <v>112</v>
      </c>
      <c r="D44" s="22">
        <v>75102.0</v>
      </c>
      <c r="E44" s="22">
        <v>225525.0</v>
      </c>
      <c r="F44" s="23">
        <f t="shared" si="8"/>
        <v>3.002916034</v>
      </c>
      <c r="G44" s="22">
        <v>75102.0</v>
      </c>
      <c r="H44" s="22">
        <v>1712519.88</v>
      </c>
      <c r="I44" s="23">
        <f t="shared" si="5"/>
        <v>22.80258688</v>
      </c>
    </row>
    <row r="45" ht="12.75" customHeight="1">
      <c r="A45" s="20" t="s">
        <v>115</v>
      </c>
      <c r="B45" s="21" t="s">
        <v>116</v>
      </c>
      <c r="C45" s="21" t="s">
        <v>117</v>
      </c>
      <c r="D45" s="22">
        <v>24449.0</v>
      </c>
      <c r="E45" s="22">
        <v>6665.0</v>
      </c>
      <c r="F45" s="23">
        <f t="shared" si="8"/>
        <v>0.2726082866</v>
      </c>
      <c r="G45" s="22">
        <v>38357.0</v>
      </c>
      <c r="H45" s="22">
        <v>911334.0</v>
      </c>
      <c r="I45" s="23">
        <f t="shared" si="5"/>
        <v>23.75926167</v>
      </c>
    </row>
    <row r="46" ht="12.75" customHeight="1">
      <c r="A46" s="20" t="s">
        <v>118</v>
      </c>
      <c r="B46" s="21" t="s">
        <v>119</v>
      </c>
      <c r="C46" s="21" t="s">
        <v>120</v>
      </c>
      <c r="D46" s="22">
        <v>58739.0</v>
      </c>
      <c r="E46" s="22">
        <v>17966.0</v>
      </c>
      <c r="F46" s="23">
        <f t="shared" si="8"/>
        <v>0.305861523</v>
      </c>
      <c r="G46" s="22">
        <v>58739.0</v>
      </c>
      <c r="H46" s="22">
        <v>908051.66</v>
      </c>
      <c r="I46" s="23">
        <f t="shared" si="5"/>
        <v>15.45909294</v>
      </c>
    </row>
    <row r="47" ht="12.75" customHeight="1">
      <c r="A47" s="20" t="s">
        <v>121</v>
      </c>
      <c r="B47" s="21" t="s">
        <v>122</v>
      </c>
      <c r="C47" s="21" t="s">
        <v>120</v>
      </c>
      <c r="D47" s="22">
        <v>78060.0</v>
      </c>
      <c r="E47" s="22">
        <v>55484.0</v>
      </c>
      <c r="F47" s="23">
        <f t="shared" si="8"/>
        <v>0.7107865744</v>
      </c>
      <c r="G47" s="22">
        <v>78060.0</v>
      </c>
      <c r="H47" s="22">
        <v>1256317.85</v>
      </c>
      <c r="I47" s="23">
        <f t="shared" si="5"/>
        <v>16.0942589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1.0"/>
    <col customWidth="1" min="2" max="2" width="4.38"/>
    <col customWidth="1" min="3" max="3" width="10.13"/>
    <col customWidth="1" min="4" max="4" width="104.13"/>
  </cols>
  <sheetData>
    <row r="1" ht="12.75" customHeight="1">
      <c r="A1" s="25" t="s">
        <v>123</v>
      </c>
      <c r="B1" s="26" t="s">
        <v>124</v>
      </c>
      <c r="C1" s="26" t="s">
        <v>125</v>
      </c>
      <c r="D1" s="25" t="s">
        <v>126</v>
      </c>
    </row>
    <row r="2" ht="12.75" customHeight="1">
      <c r="A2" s="27">
        <v>44337.0</v>
      </c>
      <c r="B2" s="28" t="s">
        <v>127</v>
      </c>
      <c r="C2" s="29">
        <v>2021.0</v>
      </c>
      <c r="D2" s="28" t="s">
        <v>128</v>
      </c>
    </row>
    <row r="3" ht="12.75" customHeight="1">
      <c r="A3" s="30">
        <v>44351.0</v>
      </c>
      <c r="B3" s="12"/>
      <c r="C3" s="12"/>
      <c r="D3" s="12" t="s">
        <v>129</v>
      </c>
    </row>
    <row r="4" ht="12.75" customHeight="1">
      <c r="A4" s="27"/>
      <c r="B4" s="31"/>
      <c r="C4" s="32"/>
      <c r="D4" s="33"/>
    </row>
    <row r="5" ht="12.75" customHeight="1">
      <c r="A5" s="34"/>
      <c r="B5" s="31"/>
      <c r="C5" s="32"/>
      <c r="D5" s="33"/>
    </row>
  </sheetData>
  <drawing r:id="rId1"/>
</worksheet>
</file>