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6-release-20230614T170159Z-001\06-release\"/>
    </mc:Choice>
  </mc:AlternateContent>
  <xr:revisionPtr revIDLastSave="0" documentId="13_ncr:1_{F6D35F4B-3276-4F53-957B-96375B7528C6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<sst xmlns="http://schemas.openxmlformats.org/spreadsheetml/2006/main" count="620" uniqueCount="433">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</sst>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91.794200462966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6.841102553708958"/>
    </cacheField>
    <cacheField name="FLTS [ARR]" numFmtId="3">
      <sharedItems containsSemiMixedTypes="0" containsString="0" containsNumber="1" containsInteger="1" minValue="1" maxValue="88801"/>
    </cacheField>
    <cacheField name="Airport ATFM arr. delay [total]" numFmtId="3">
      <sharedItems containsSemiMixedTypes="0" containsString="0" containsNumber="1" containsInteger="1" minValue="0" maxValue="227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0974784321340396"/>
    <n v="36049"/>
    <n v="14771"/>
  </r>
  <r>
    <x v="1"/>
    <s v="Berlin/ Schoenefeld (EDDB)"/>
    <s v="EDDB"/>
    <n v="1.1677185280039026E-2"/>
    <n v="32799"/>
    <n v="383"/>
  </r>
  <r>
    <x v="1"/>
    <s v="Dresden (EDDC)"/>
    <s v="EDDC"/>
    <n v="0"/>
    <n v="2366"/>
    <n v="0"/>
  </r>
  <r>
    <x v="1"/>
    <s v="Erfurt (EDDE)"/>
    <s v="EDDE"/>
    <n v="0"/>
    <n v="563"/>
    <n v="0"/>
  </r>
  <r>
    <x v="1"/>
    <s v="Frankfurt (EDDF)"/>
    <s v="EDDF"/>
    <n v="1.9387101560374886"/>
    <n v="80878"/>
    <n v="156799"/>
  </r>
  <r>
    <x v="1"/>
    <s v="Muenster-Osnabrueck (EDDG)"/>
    <s v="EDDG"/>
    <n v="0"/>
    <n v="3719"/>
    <n v="0"/>
  </r>
  <r>
    <x v="1"/>
    <s v="Hamburg (EDDH)"/>
    <s v="EDDH"/>
    <n v="4.0804840298297451E-3"/>
    <n v="21321"/>
    <n v="87"/>
  </r>
  <r>
    <x v="1"/>
    <s v="Cologne-Bonn (EDDK)"/>
    <s v="EDDK"/>
    <n v="0.83167122779349689"/>
    <n v="21559"/>
    <n v="17930"/>
  </r>
  <r>
    <x v="1"/>
    <s v="Dusseldorf (EDDL)"/>
    <s v="EDDL"/>
    <n v="5.9632522829794254E-2"/>
    <n v="27267"/>
    <n v="1626"/>
  </r>
  <r>
    <x v="1"/>
    <s v="Munich (EDDM)"/>
    <s v="EDDM"/>
    <n v="0.15725050412141367"/>
    <n v="56534"/>
    <n v="8890"/>
  </r>
  <r>
    <x v="1"/>
    <s v="Nuremberg (EDDN)"/>
    <s v="EDDN"/>
    <n v="0"/>
    <n v="7002"/>
    <n v="0"/>
  </r>
  <r>
    <x v="1"/>
    <s v="Leipzig-Halle (EDDP)"/>
    <s v="EDDP"/>
    <n v="0.97109415416451117"/>
    <n v="15464"/>
    <n v="15017"/>
  </r>
  <r>
    <x v="1"/>
    <s v="Saarbruecken (EDDR)"/>
    <s v="EDDR"/>
    <n v="0"/>
    <n v="984"/>
    <n v="0"/>
  </r>
  <r>
    <x v="1"/>
    <s v="Stuttgart (EDDS)"/>
    <s v="EDDS"/>
    <n v="2.5167673816322466E-2"/>
    <n v="15059"/>
    <n v="379"/>
  </r>
  <r>
    <x v="1"/>
    <s v="Hanover (EDDV)"/>
    <s v="EDDV"/>
    <n v="5.1139005113900512E-3"/>
    <n v="8604"/>
    <n v="44"/>
  </r>
  <r>
    <x v="1"/>
    <s v="Bremen (EDDW)"/>
    <s v="EDDW"/>
    <n v="0"/>
    <n v="4196"/>
    <n v="0"/>
  </r>
  <r>
    <x v="2"/>
    <s v="Tallinn (EETN)"/>
    <s v="EETN"/>
    <n v="0"/>
    <n v="6736"/>
    <n v="0"/>
  </r>
  <r>
    <x v="2"/>
    <s v="Tartu (EETU)"/>
    <s v="EETU"/>
    <n v="0"/>
    <n v="167"/>
    <n v="0"/>
  </r>
  <r>
    <x v="3"/>
    <s v="Helsinki/ Vantaa (EFHK)"/>
    <s v="EFHK"/>
    <n v="8.6040600299453318E-2"/>
    <n v="28719"/>
    <n v="2471"/>
  </r>
  <r>
    <x v="4"/>
    <s v="Amsterdam/ Schiphol (EHAM)"/>
    <s v="EHAM"/>
    <n v="2.4468727748811356"/>
    <n v="87074"/>
    <n v="213059"/>
  </r>
  <r>
    <x v="4"/>
    <s v="Maastricht-Aachen (EHBK)"/>
    <s v="EHBK"/>
    <n v="1.6611295681063123E-3"/>
    <n v="1204"/>
    <n v="2"/>
  </r>
  <r>
    <x v="4"/>
    <s v="Groningen (EHGG)"/>
    <s v="EHGG"/>
    <n v="0"/>
    <n v="2178"/>
    <n v="0"/>
  </r>
  <r>
    <x v="4"/>
    <s v="Rotterdam (EHRD)"/>
    <s v="EHRD"/>
    <n v="0"/>
    <n v="5116"/>
    <n v="0"/>
  </r>
  <r>
    <x v="5"/>
    <s v="Cork (EICK)"/>
    <s v="EICK"/>
    <n v="0"/>
    <n v="4205"/>
    <n v="0"/>
  </r>
  <r>
    <x v="5"/>
    <s v="Dublin (EIDW)"/>
    <s v="EIDW"/>
    <n v="0.31196159945142071"/>
    <n v="46666"/>
    <n v="14558"/>
  </r>
  <r>
    <x v="5"/>
    <s v="Shannon (EINN)"/>
    <s v="EINN"/>
    <n v="0"/>
    <n v="4287"/>
    <n v="0"/>
  </r>
  <r>
    <x v="6"/>
    <s v="Copenhagen/ Kastrup (EKCH)"/>
    <s v="EKCH"/>
    <n v="5.1794201844867542"/>
    <n v="44014"/>
    <n v="227967"/>
  </r>
  <r>
    <x v="7"/>
    <s v="Luxembourg (ELLX)"/>
    <s v="ELLX"/>
    <n v="0.89938003277987599"/>
    <n v="14033"/>
    <n v="12621"/>
  </r>
  <r>
    <x v="8"/>
    <s v="Bergen (ENBR)"/>
    <s v="ENBR"/>
    <n v="2.2691915669760206E-2"/>
    <n v="18641"/>
    <n v="423"/>
  </r>
  <r>
    <x v="8"/>
    <s v="Oslo/ Gardermoen (ENGM)"/>
    <s v="ENGM"/>
    <n v="0.25895310279488393"/>
    <n v="42220"/>
    <n v="10933"/>
  </r>
  <r>
    <x v="8"/>
    <s v="Trondheim (ENVA)"/>
    <s v="ENVA"/>
    <n v="0"/>
    <n v="10973"/>
    <n v="0"/>
  </r>
  <r>
    <x v="8"/>
    <s v="Stavanger (ENZV)"/>
    <s v="ENZV"/>
    <n v="0"/>
    <n v="12348"/>
    <n v="0"/>
  </r>
  <r>
    <x v="9"/>
    <s v="Bydgoszcz (EPBY)"/>
    <s v="EPBY"/>
    <n v="0"/>
    <n v="777"/>
    <n v="0"/>
  </r>
  <r>
    <x v="9"/>
    <s v="Gdansk (EPGD)"/>
    <s v="EPGD"/>
    <n v="2.9545734334605441E-2"/>
    <n v="8123"/>
    <n v="240"/>
  </r>
  <r>
    <x v="9"/>
    <s v="Krakow - Balice (EPKK)"/>
    <s v="EPKK"/>
    <n v="3.4394701141169902E-2"/>
    <n v="12531"/>
    <n v="431"/>
  </r>
  <r>
    <x v="9"/>
    <s v="Katowice - Pyrzowice (EPKT)"/>
    <s v="EPKT"/>
    <n v="3.7115911165196226E-2"/>
    <n v="6574"/>
    <n v="244"/>
  </r>
  <r>
    <x v="9"/>
    <s v="Lublin (EPLB)"/>
    <s v="EPLB"/>
    <n v="0"/>
    <n v="524"/>
    <n v="0"/>
  </r>
  <r>
    <x v="9"/>
    <s v="Lodz - Lublinek (EPLL)"/>
    <s v="EPLL"/>
    <n v="0"/>
    <n v="852"/>
    <n v="0"/>
  </r>
  <r>
    <x v="9"/>
    <s v="Warszawa/ Modlin (EPMO)"/>
    <s v="EPMO"/>
    <n v="0.10938619536661094"/>
    <n v="4187"/>
    <n v="458"/>
  </r>
  <r>
    <x v="9"/>
    <s v="Poznan - Lawica (EPPO)"/>
    <s v="EPPO"/>
    <n v="8.9204025617566334E-3"/>
    <n v="4372"/>
    <n v="39"/>
  </r>
  <r>
    <x v="9"/>
    <s v="Radom (EPRA)"/>
    <s v="EPRA"/>
    <n v="0"/>
    <n v="99"/>
    <n v="0"/>
  </r>
  <r>
    <x v="9"/>
    <s v="Rzeszow - Jasionka (EPRZ)"/>
    <s v="EPRZ"/>
    <n v="8.1317204301075266E-2"/>
    <n v="2976"/>
    <n v="242"/>
  </r>
  <r>
    <x v="9"/>
    <s v="Szczecin - Goleniów (EPSC)"/>
    <s v="EPSC"/>
    <n v="0"/>
    <n v="1051"/>
    <n v="0"/>
  </r>
  <r>
    <x v="9"/>
    <s v="Olsztyn-Mazury (EPSY)"/>
    <s v="EPSY"/>
    <n v="0"/>
    <n v="329"/>
    <n v="0"/>
  </r>
  <r>
    <x v="9"/>
    <s v="Warszawa/ Chopina (EPWA)"/>
    <s v="EPWA"/>
    <n v="4.2435542982061335E-3"/>
    <n v="31106"/>
    <n v="132"/>
  </r>
  <r>
    <x v="9"/>
    <s v="Wroclaw/ Strachowice (EPWR)"/>
    <s v="EPWR"/>
    <n v="4.7926267281105991E-3"/>
    <n v="5425"/>
    <n v="26"/>
  </r>
  <r>
    <x v="9"/>
    <s v="Zielona Gora - Babimost (EPZG)"/>
    <s v="EPZG"/>
    <n v="0"/>
    <n v="201"/>
    <n v="0"/>
  </r>
  <r>
    <x v="10"/>
    <s v="Stockholm/ Arlanda (ESSA)"/>
    <s v="ESSA"/>
    <n v="0.25273184283635403"/>
    <n v="37795"/>
    <n v="9552"/>
  </r>
  <r>
    <x v="11"/>
    <s v="Liepaja (EVLA)"/>
    <s v="EVLA"/>
    <n v="0"/>
    <n v="114"/>
    <n v="0"/>
  </r>
  <r>
    <x v="11"/>
    <s v="Riga (EVRA)"/>
    <s v="EVRA"/>
    <n v="0"/>
    <n v="11627"/>
    <n v="0"/>
  </r>
  <r>
    <x v="11"/>
    <s v="Ventspils (EVVA)"/>
    <s v="EVVA"/>
    <n v="0"/>
    <n v="1"/>
    <n v="0"/>
  </r>
  <r>
    <x v="12"/>
    <s v="Gran Canaria (GCLP)"/>
    <s v="GCLP"/>
    <n v="0.35359576078728239"/>
    <n v="26420"/>
    <n v="9342"/>
  </r>
  <r>
    <x v="12"/>
    <s v="Alicante (LEAL)"/>
    <s v="LEAL"/>
    <n v="2.5260029717682021E-2"/>
    <n v="18171"/>
    <n v="459"/>
  </r>
  <r>
    <x v="12"/>
    <s v="Barcelona (LEBL)"/>
    <s v="LEBL"/>
    <n v="0.64952340187346691"/>
    <n v="60743"/>
    <n v="39454"/>
  </r>
  <r>
    <x v="12"/>
    <s v="Ibiza (LEIB)"/>
    <s v="LEIB"/>
    <n v="7.5663716814159288E-2"/>
    <n v="11300"/>
    <n v="855"/>
  </r>
  <r>
    <x v="12"/>
    <s v="Madrid/ Barajas (LEMD)"/>
    <s v="LEMD"/>
    <n v="0.5039221270096047"/>
    <n v="77254"/>
    <n v="38930"/>
  </r>
  <r>
    <x v="12"/>
    <s v="Málaga (LEMG)"/>
    <s v="LEMG"/>
    <n v="0.16357816112395518"/>
    <n v="28115"/>
    <n v="4599"/>
  </r>
  <r>
    <x v="12"/>
    <s v="Palma de Mallorca (LEPA)"/>
    <s v="LEPA"/>
    <n v="0.92811798828873204"/>
    <n v="36546"/>
    <n v="33919"/>
  </r>
  <r>
    <x v="13"/>
    <s v="Albert-Bray (LFAQ)"/>
    <s v="LFAQ"/>
    <n v="0"/>
    <n v="312"/>
    <n v="0"/>
  </r>
  <r>
    <x v="13"/>
    <s v="Agen-La Garenne (LFBA)"/>
    <s v="LFBA"/>
    <n v="0"/>
    <n v="381"/>
    <n v="0"/>
  </r>
  <r>
    <x v="13"/>
    <s v="Bordeaux-Mérignac (LFBD)"/>
    <s v="LFBD"/>
    <n v="3.3324193400968833"/>
    <n v="10941"/>
    <n v="36460"/>
  </r>
  <r>
    <x v="13"/>
    <s v="Bergerac-Roumanière (LFBE)"/>
    <s v="LFBE"/>
    <n v="0"/>
    <n v="567"/>
    <n v="0"/>
  </r>
  <r>
    <x v="13"/>
    <s v="La Rochelle-Ile de Ré (LFBH)"/>
    <s v="LFBH"/>
    <n v="4.94148244473342E-2"/>
    <n v="769"/>
    <n v="38"/>
  </r>
  <r>
    <x v="13"/>
    <s v="Poitiers-Biard (LFBI)"/>
    <s v="LFBI"/>
    <n v="0"/>
    <n v="868"/>
    <n v="0"/>
  </r>
  <r>
    <x v="13"/>
    <s v="Limoges-Bellegarde (LFBL)"/>
    <s v="LFBL"/>
    <n v="1.5017211703958693"/>
    <n v="1162"/>
    <n v="1745"/>
  </r>
  <r>
    <x v="13"/>
    <s v="Toulouse-Blagnac (LFBO)"/>
    <s v="LFBO"/>
    <n v="0.19509703779366699"/>
    <n v="14685"/>
    <n v="2865"/>
  </r>
  <r>
    <x v="13"/>
    <s v="Pau-Pyrénées (LFBP)"/>
    <s v="LFBP"/>
    <n v="0"/>
    <n v="1583"/>
    <n v="0"/>
  </r>
  <r>
    <x v="13"/>
    <s v="Tarbes-Lourdes Pyrénées (LFBT)"/>
    <s v="LFBT"/>
    <n v="7.3484848484848486E-2"/>
    <n v="1320"/>
    <n v="97"/>
  </r>
  <r>
    <x v="13"/>
    <s v="Biarritz-Bayonne-Anglet (LFBZ)"/>
    <s v="LFBZ"/>
    <n v="0"/>
    <n v="2103"/>
    <n v="0"/>
  </r>
  <r>
    <x v="13"/>
    <s v="Rodez-Marcillac (LFCR)"/>
    <s v="LFCR"/>
    <n v="0"/>
    <n v="569"/>
    <n v="0"/>
  </r>
  <r>
    <x v="13"/>
    <s v="Dôle-Tavaux (LFGJ)"/>
    <s v="LFGJ"/>
    <n v="0"/>
    <n v="524"/>
    <n v="0"/>
  </r>
  <r>
    <x v="13"/>
    <s v="Metz-Nancy-Lorraine (LFJL)"/>
    <s v="LFJL"/>
    <n v="0"/>
    <n v="587"/>
    <n v="0"/>
  </r>
  <r>
    <x v="13"/>
    <s v="Bastia-Poretta (LFKB)"/>
    <s v="LFKB"/>
    <n v="0"/>
    <n v="2826"/>
    <n v="0"/>
  </r>
  <r>
    <x v="13"/>
    <s v="Calvi-Sainte-Catherine (LFKC)"/>
    <s v="LFKC"/>
    <n v="0"/>
    <n v="951"/>
    <n v="0"/>
  </r>
  <r>
    <x v="13"/>
    <s v="Figari-Sud Corse (LFKF)"/>
    <s v="LFKF"/>
    <n v="1.5923566878980893E-3"/>
    <n v="1256"/>
    <n v="2"/>
  </r>
  <r>
    <x v="13"/>
    <s v="Ajaccio-Napoléon-Bonaparte (LFKJ)"/>
    <s v="LFKJ"/>
    <n v="1.7267267267267267E-2"/>
    <n v="2664"/>
    <n v="46"/>
  </r>
  <r>
    <x v="13"/>
    <s v="Chambéry-Aix-les-Bains (LFLB)"/>
    <s v="LFLB"/>
    <n v="4.9536208299430431"/>
    <n v="2458"/>
    <n v="12176"/>
  </r>
  <r>
    <x v="13"/>
    <s v="Clermont-Ferrand-Auvergne (LFLC)"/>
    <s v="LFLC"/>
    <n v="0"/>
    <n v="1482"/>
    <n v="0"/>
  </r>
  <r>
    <x v="13"/>
    <s v="Lyon-Saint-Exupéry (LFLL)"/>
    <s v="LFLL"/>
    <n v="1.8762792813281782E-3"/>
    <n v="17588"/>
    <n v="33"/>
  </r>
  <r>
    <x v="13"/>
    <s v="Annecy-Meythet (LFLP)"/>
    <s v="LFLP"/>
    <n v="0.39438339438339437"/>
    <n v="819"/>
    <n v="323"/>
  </r>
  <r>
    <x v="13"/>
    <s v="Grenoble-Isère (LFLS)"/>
    <s v="LFLS"/>
    <n v="0.60934891485809684"/>
    <n v="1797"/>
    <n v="1095"/>
  </r>
  <r>
    <x v="13"/>
    <s v="Châteauroux-Déols (LFLX)"/>
    <s v="LFLX"/>
    <n v="0"/>
    <n v="505"/>
    <n v="0"/>
  </r>
  <r>
    <x v="13"/>
    <s v="Lyon-Bron (LFLY)"/>
    <s v="LFLY"/>
    <n v="0"/>
    <n v="1882"/>
    <n v="0"/>
  </r>
  <r>
    <x v="13"/>
    <s v="Cannes-Mandelieu (LFMD)"/>
    <s v="LFMD"/>
    <n v="1.9249617151607963"/>
    <n v="2612"/>
    <n v="5028"/>
  </r>
  <r>
    <x v="13"/>
    <s v="Saint-Etienne-Bouthéon (LFMH)"/>
    <s v="LFMH"/>
    <n v="0"/>
    <n v="214"/>
    <n v="0"/>
  </r>
  <r>
    <x v="13"/>
    <s v="Istres-Le Tubé (LFMI)"/>
    <s v="LFMI"/>
    <n v="0"/>
    <n v="622"/>
    <n v="0"/>
  </r>
  <r>
    <x v="13"/>
    <s v="Carcassonne-Salvaza (LFMK)"/>
    <s v="LFMK"/>
    <n v="0"/>
    <n v="683"/>
    <n v="0"/>
  </r>
  <r>
    <x v="13"/>
    <s v="Marseille-Provence (LFML)"/>
    <s v="LFML"/>
    <n v="2.4525482846582332"/>
    <n v="19209"/>
    <n v="47111"/>
  </r>
  <r>
    <x v="13"/>
    <s v="Nice-Côte d’Azur (LFMN)"/>
    <s v="LFMN"/>
    <n v="0.70979732373425153"/>
    <n v="25558"/>
    <n v="18141"/>
  </r>
  <r>
    <x v="13"/>
    <s v="Perpignan-Rivesaltes (LFMP)"/>
    <s v="LFMP"/>
    <n v="0.24405705229793978"/>
    <n v="1893"/>
    <n v="462"/>
  </r>
  <r>
    <x v="13"/>
    <s v="Montpellier-Méditerranée (LFMT)"/>
    <s v="LFMT"/>
    <n v="4.1860465116279069E-2"/>
    <n v="4085"/>
    <n v="171"/>
  </r>
  <r>
    <x v="13"/>
    <s v="Béziers-Vias (LFMU)"/>
    <s v="LFMU"/>
    <n v="0"/>
    <n v="949"/>
    <n v="0"/>
  </r>
  <r>
    <x v="13"/>
    <s v="Avignon-Caumont (LFMV)"/>
    <s v="LFMV"/>
    <n v="5.9506531204644414E-2"/>
    <n v="1378"/>
    <n v="82"/>
  </r>
  <r>
    <x v="13"/>
    <s v="Beauvais-Tillé (LFOB)"/>
    <s v="LFOB"/>
    <n v="4.2162324951061586E-3"/>
    <n v="6641"/>
    <n v="28"/>
  </r>
  <r>
    <x v="13"/>
    <s v="Châlons-Vatry (LFOK)"/>
    <s v="LFOK"/>
    <n v="4.9848942598187312E-2"/>
    <n v="662"/>
    <n v="33"/>
  </r>
  <r>
    <x v="13"/>
    <s v="Rouen (LFOP)"/>
    <s v="LFOP"/>
    <n v="0.29829545454545453"/>
    <n v="704"/>
    <n v="210"/>
  </r>
  <r>
    <x v="13"/>
    <s v="Tours-Val de Loire (LFOT)"/>
    <s v="LFOT"/>
    <n v="3.7451487710219924"/>
    <n v="773"/>
    <n v="2895"/>
  </r>
  <r>
    <x v="13"/>
    <s v="Paris-Le Bourget (LFPB)"/>
    <s v="LFPB"/>
    <n v="1.3977341520366686"/>
    <n v="11563"/>
    <n v="16162"/>
  </r>
  <r>
    <x v="13"/>
    <s v="Paris-Charles-de-Gaulle (LFPG)"/>
    <s v="LFPG"/>
    <n v="0.18895057488091349"/>
    <n v="88801"/>
    <n v="16779"/>
  </r>
  <r>
    <x v="13"/>
    <s v="Toussus-le-Noble (LFPN)"/>
    <s v="LFPN"/>
    <n v="6.841102553708958"/>
    <n v="2467"/>
    <n v="16877"/>
  </r>
  <r>
    <x v="13"/>
    <s v="Paris-Orly (LFPO)"/>
    <s v="LFPO"/>
    <n v="2.0490915443745634"/>
    <n v="40068"/>
    <n v="82103"/>
  </r>
  <r>
    <x v="13"/>
    <s v="Lille-Lesquin (LFQQ)"/>
    <s v="LFQQ"/>
    <n v="0.14986853637160386"/>
    <n v="3423"/>
    <n v="513"/>
  </r>
  <r>
    <x v="13"/>
    <s v="Brest-Bretagne (LFRB)"/>
    <s v="LFRB"/>
    <n v="0"/>
    <n v="2678"/>
    <n v="0"/>
  </r>
  <r>
    <x v="13"/>
    <s v="Dinard-Pleurtuit-Saint-Malo (LFRD)"/>
    <s v="LFRD"/>
    <n v="0"/>
    <n v="447"/>
    <n v="0"/>
  </r>
  <r>
    <x v="13"/>
    <s v="Deauville-Normandie (LFRG)"/>
    <s v="LFRG"/>
    <n v="0.5"/>
    <n v="438"/>
    <n v="219"/>
  </r>
  <r>
    <x v="13"/>
    <s v="Lorient-Lann Bihoué (LFRH)"/>
    <s v="LFRH"/>
    <n v="0"/>
    <n v="770"/>
    <n v="0"/>
  </r>
  <r>
    <x v="13"/>
    <s v="Caen-Carpiquet (LFRK)"/>
    <s v="LFRK"/>
    <n v="0"/>
    <n v="892"/>
    <n v="0"/>
  </r>
  <r>
    <x v="13"/>
    <s v="Rennes-Saint-Jacques (LFRN)"/>
    <s v="LFRN"/>
    <n v="0"/>
    <n v="2580"/>
    <n v="0"/>
  </r>
  <r>
    <x v="13"/>
    <s v="Quimper-Pluguffan (LFRQ)"/>
    <s v="LFRQ"/>
    <n v="0"/>
    <n v="428"/>
    <n v="0"/>
  </r>
  <r>
    <x v="13"/>
    <s v="Nantes-Atlantique (LFRS)"/>
    <s v="LFRS"/>
    <n v="0.27544572331302192"/>
    <n v="8862"/>
    <n v="2441"/>
  </r>
  <r>
    <x v="13"/>
    <s v="Saint-Nazaire-Montoir (LFRZ)"/>
    <s v="LFRZ"/>
    <n v="0"/>
    <n v="570"/>
    <n v="0"/>
  </r>
  <r>
    <x v="13"/>
    <s v="Bâle-Mulhouse (LFSB)"/>
    <s v="LFSB"/>
    <n v="0.59748525302701028"/>
    <n v="12884"/>
    <n v="7698"/>
  </r>
  <r>
    <x v="13"/>
    <s v="Brive-Souillac (LFSL)"/>
    <s v="LFSL"/>
    <n v="0"/>
    <n v="628"/>
    <n v="0"/>
  </r>
  <r>
    <x v="13"/>
    <s v="Strasbourg-Entzheim (LFST)"/>
    <s v="LFST"/>
    <n v="1.6454352441613588E-2"/>
    <n v="1884"/>
    <n v="31"/>
  </r>
  <r>
    <x v="13"/>
    <s v="Hyères-Le Palyvestre (LFTH)"/>
    <s v="LFTH"/>
    <n v="0.369031377899045"/>
    <n v="1466"/>
    <n v="541"/>
  </r>
  <r>
    <x v="13"/>
    <s v="Nîmes-Garons (LFTW)"/>
    <s v="LFTW"/>
    <n v="0"/>
    <n v="1016"/>
    <n v="0"/>
  </r>
  <r>
    <x v="14"/>
    <s v="Athens (LGAV)"/>
    <s v="LGAV"/>
    <n v="4.9762740770465488"/>
    <n v="39872"/>
    <n v="198414"/>
  </r>
  <r>
    <x v="15"/>
    <s v="Budapest/ Ferihegy (LHBP)"/>
    <s v="LHBP"/>
    <n v="2.8442663995993992E-2"/>
    <n v="19970"/>
    <n v="568"/>
  </r>
  <r>
    <x v="16"/>
    <s v="Milan/ Malpensa (LIMC)"/>
    <s v="LIMC"/>
    <n v="5.6426168809157518E-2"/>
    <n v="38351"/>
    <n v="2164"/>
  </r>
  <r>
    <x v="16"/>
    <s v="Bergamo (LIME)"/>
    <s v="LIME"/>
    <n v="5.1907473668296126E-3"/>
    <n v="19843"/>
    <n v="103"/>
  </r>
  <r>
    <x v="16"/>
    <s v="Milan/ Linate (LIML)"/>
    <s v="LIML"/>
    <n v="0"/>
    <n v="21775"/>
    <n v="0"/>
  </r>
  <r>
    <x v="16"/>
    <s v="Venice (LIPZ)"/>
    <s v="LIPZ"/>
    <n v="1.8285856449807191E-2"/>
    <n v="16078"/>
    <n v="294"/>
  </r>
  <r>
    <x v="16"/>
    <s v="Rome/Fiumicino (LIRF)"/>
    <s v="LIRF"/>
    <n v="3.487788558046169E-2"/>
    <n v="47824"/>
    <n v="1668"/>
  </r>
  <r>
    <x v="17"/>
    <s v="Prague (LKPR)"/>
    <s v="LKPR"/>
    <n v="0"/>
    <n v="19377"/>
    <n v="0"/>
  </r>
  <r>
    <x v="18"/>
    <s v="Malta (LMML)"/>
    <s v="LMML"/>
    <n v="0"/>
    <n v="10717"/>
    <n v="0"/>
  </r>
  <r>
    <x v="19"/>
    <s v="Graz (LOWG)"/>
    <s v="LOWG"/>
    <n v="0"/>
    <n v="2641"/>
    <n v="0"/>
  </r>
  <r>
    <x v="19"/>
    <s v="Innsbruck (LOWI)"/>
    <s v="LOWI"/>
    <n v="0.94244946492271109"/>
    <n v="4205"/>
    <n v="3963"/>
  </r>
  <r>
    <x v="19"/>
    <s v="Klagenfurt (LOWK)"/>
    <s v="LOWK"/>
    <n v="0"/>
    <n v="955"/>
    <n v="0"/>
  </r>
  <r>
    <x v="19"/>
    <s v="Linz (LOWL)"/>
    <s v="LOWL"/>
    <n v="0"/>
    <n v="1824"/>
    <n v="0"/>
  </r>
  <r>
    <x v="19"/>
    <s v="Salzburg (LOWS)"/>
    <s v="LOWS"/>
    <n v="0.47486612541026085"/>
    <n v="5789"/>
    <n v="2749"/>
  </r>
  <r>
    <x v="19"/>
    <s v="Vienna (LOWW)"/>
    <s v="LOWW"/>
    <n v="0.1762648741938414"/>
    <n v="44036"/>
    <n v="7762"/>
  </r>
  <r>
    <x v="20"/>
    <s v="Santa Maria (LPAZ)"/>
    <s v="LPAZ"/>
    <n v="0"/>
    <n v="497"/>
    <n v="0"/>
  </r>
  <r>
    <x v="20"/>
    <s v="Cascais (LPCS)"/>
    <s v="LPCS"/>
    <n v="0.13351016799292661"/>
    <n v="1131"/>
    <n v="151"/>
  </r>
  <r>
    <x v="20"/>
    <s v="Flores (LPFL)"/>
    <s v="LPFL"/>
    <n v="0"/>
    <n v="324"/>
    <n v="0"/>
  </r>
  <r>
    <x v="20"/>
    <s v="Faro (LPFR)"/>
    <s v="LPFR"/>
    <n v="0"/>
    <n v="10912"/>
    <n v="0"/>
  </r>
  <r>
    <x v="20"/>
    <s v="Horta (LPHR)"/>
    <s v="LPHR"/>
    <n v="0"/>
    <n v="932"/>
    <n v="0"/>
  </r>
  <r>
    <x v="20"/>
    <s v="Madeira (LPMA)"/>
    <s v="LPMA"/>
    <n v="0.17152307449992124"/>
    <n v="6349"/>
    <n v="1089"/>
  </r>
  <r>
    <x v="20"/>
    <s v="Ponta Delgada (LPPD)"/>
    <s v="LPPD"/>
    <n v="0"/>
    <n v="4356"/>
    <n v="0"/>
  </r>
  <r>
    <x v="20"/>
    <s v="Porto (LPPR)"/>
    <s v="LPPR"/>
    <n v="0.62994263470600287"/>
    <n v="19524"/>
    <n v="12299"/>
  </r>
  <r>
    <x v="20"/>
    <s v="Porto Santo (LPPS)"/>
    <s v="LPPS"/>
    <n v="0"/>
    <n v="516"/>
    <n v="0"/>
  </r>
  <r>
    <x v="20"/>
    <s v="Lisbon (LPPT)"/>
    <s v="LPPT"/>
    <n v="3.6068585563301103"/>
    <n v="44470"/>
    <n v="160397"/>
  </r>
  <r>
    <x v="21"/>
    <s v="Bucharest/ Băneasa (LRBS)"/>
    <s v="LRBS"/>
    <n v="0"/>
    <n v="1162"/>
    <n v="0"/>
  </r>
  <r>
    <x v="21"/>
    <s v="Bucharest/ Otopeni (LROP)"/>
    <s v="LROP"/>
    <n v="0"/>
    <n v="21405"/>
    <n v="0"/>
  </r>
  <r>
    <x v="22"/>
    <s v="Geneva (LSGG)"/>
    <s v="LSGG"/>
    <n v="0.38578295702840493"/>
    <n v="34325"/>
    <n v="13242"/>
  </r>
  <r>
    <x v="22"/>
    <s v="Zürich (LSZH)"/>
    <s v="LSZH"/>
    <n v="1.1561675818236845"/>
    <n v="46258"/>
    <n v="53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45091</v>
      </c>
      <c r="C2" s="9" t="s">
        <v>5</v>
      </c>
      <c r="D2" s="10">
        <v>45077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">
      <c r="A6" s="24" t="s">
        <v>16</v>
      </c>
      <c r="B6" s="25">
        <f t="shared" ref="B6:B13" si="0">D6/C6</f>
        <v>0.46590326914649127</v>
      </c>
      <c r="C6" s="26">
        <v>1944116</v>
      </c>
      <c r="D6" s="26">
        <v>905770</v>
      </c>
      <c r="F6" s="21"/>
    </row>
    <row r="7" spans="1:6" ht="12" customHeight="1" x14ac:dyDescent="0.2">
      <c r="A7" s="24" t="s">
        <v>17</v>
      </c>
      <c r="B7" s="25">
        <f t="shared" si="0"/>
        <v>0.5702720766851852</v>
      </c>
      <c r="C7" s="26">
        <v>2013844</v>
      </c>
      <c r="D7" s="26">
        <v>1148439</v>
      </c>
      <c r="F7" s="21"/>
    </row>
    <row r="8" spans="1:6" ht="12" customHeight="1" x14ac:dyDescent="0.2">
      <c r="A8" s="24" t="s">
        <v>18</v>
      </c>
      <c r="B8" s="25">
        <f t="shared" si="0"/>
        <v>0.6149913191214651</v>
      </c>
      <c r="C8" s="26">
        <v>2069491</v>
      </c>
      <c r="D8" s="26">
        <v>1272719</v>
      </c>
      <c r="F8" s="21"/>
    </row>
    <row r="9" spans="1:6" ht="12" customHeight="1" x14ac:dyDescent="0.2">
      <c r="A9" s="24" t="s">
        <v>19</v>
      </c>
      <c r="B9" s="25">
        <f t="shared" si="0"/>
        <v>0.77482953943262245</v>
      </c>
      <c r="C9" s="26">
        <v>2122925</v>
      </c>
      <c r="D9" s="26">
        <v>1644905</v>
      </c>
      <c r="F9" s="21"/>
    </row>
    <row r="10" spans="1:6" ht="12" customHeight="1" x14ac:dyDescent="0.2">
      <c r="A10" s="24" t="s">
        <v>20</v>
      </c>
      <c r="B10" s="25">
        <f t="shared" si="0"/>
        <v>0.52312617326719202</v>
      </c>
      <c r="C10" s="26">
        <v>1102690</v>
      </c>
      <c r="D10" s="26">
        <v>576846</v>
      </c>
      <c r="F10" s="21"/>
    </row>
    <row r="11" spans="1:6" ht="12" customHeight="1" x14ac:dyDescent="0.2">
      <c r="A11" s="24" t="s">
        <v>21</v>
      </c>
      <c r="B11" s="25">
        <f t="shared" si="0"/>
        <v>8.4165192875483755E-2</v>
      </c>
      <c r="C11" s="26">
        <v>675695</v>
      </c>
      <c r="D11" s="26">
        <v>56870</v>
      </c>
      <c r="F11" s="21"/>
    </row>
    <row r="12" spans="1:6" ht="12" customHeight="1" x14ac:dyDescent="0.2">
      <c r="A12" s="24" t="s">
        <v>22</v>
      </c>
      <c r="B12" s="25">
        <f t="shared" si="0"/>
        <v>0.36633593066173725</v>
      </c>
      <c r="C12" s="26">
        <v>1633730</v>
      </c>
      <c r="D12" s="26">
        <v>598494</v>
      </c>
      <c r="F12" s="21"/>
    </row>
    <row r="13" spans="1:6" ht="12" customHeight="1" x14ac:dyDescent="0.2">
      <c r="A13" s="24" t="s">
        <v>23</v>
      </c>
      <c r="B13" s="25">
        <f t="shared" si="0"/>
        <v>0.84552996375988865</v>
      </c>
      <c r="C13" s="26">
        <v>1854023</v>
      </c>
      <c r="D13" s="26">
        <v>1567632</v>
      </c>
      <c r="F13" s="21"/>
    </row>
    <row r="14" spans="1:6" ht="12" customHeight="1" x14ac:dyDescent="0.2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45091</v>
      </c>
      <c r="C2" s="9" t="s">
        <v>5</v>
      </c>
      <c r="D2" s="10">
        <f>APT_ATFM_SES_YY!D2</f>
        <v>45077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25</v>
      </c>
      <c r="B5" s="43" t="s">
        <v>13</v>
      </c>
      <c r="C5" s="43" t="s">
        <v>14</v>
      </c>
      <c r="D5" s="43" t="s">
        <v>15</v>
      </c>
      <c r="E5" s="44" t="s">
        <v>26</v>
      </c>
      <c r="F5" s="43" t="s">
        <v>27</v>
      </c>
      <c r="G5" s="45"/>
    </row>
    <row r="6" spans="1:7" ht="12" customHeight="1" x14ac:dyDescent="0.2">
      <c r="A6" s="46" t="s">
        <v>28</v>
      </c>
      <c r="B6" s="47">
        <f t="shared" ref="B6:B58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29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30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31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32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33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34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35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36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37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38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39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40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41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42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43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44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45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46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47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48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49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50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51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52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53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54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55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56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57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58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59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60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61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62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63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64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65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66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67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68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69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70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71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72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73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74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75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76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77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58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78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79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80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81</v>
      </c>
      <c r="B59" s="47"/>
      <c r="C59" s="26"/>
      <c r="D59" s="26"/>
      <c r="E59" s="49"/>
      <c r="F59" s="63"/>
      <c r="G59" s="45"/>
    </row>
    <row r="60" spans="1:7" ht="12" customHeight="1" x14ac:dyDescent="0.2">
      <c r="A60" s="51" t="s">
        <v>82</v>
      </c>
      <c r="B60" s="47"/>
      <c r="C60" s="26"/>
      <c r="D60" s="26"/>
      <c r="E60" s="52"/>
      <c r="F60" s="63"/>
      <c r="G60" s="45"/>
    </row>
    <row r="61" spans="1:7" ht="12" customHeight="1" x14ac:dyDescent="0.2">
      <c r="A61" s="51" t="s">
        <v>83</v>
      </c>
      <c r="B61" s="47"/>
      <c r="C61" s="26"/>
      <c r="D61" s="26"/>
      <c r="E61" s="49"/>
      <c r="F61" s="63"/>
      <c r="G61" s="45"/>
    </row>
    <row r="62" spans="1:7" ht="12" customHeight="1" x14ac:dyDescent="0.2">
      <c r="A62" s="51" t="s">
        <v>84</v>
      </c>
      <c r="B62" s="47"/>
      <c r="C62" s="26"/>
      <c r="D62" s="26"/>
      <c r="E62" s="49"/>
      <c r="F62" s="63"/>
      <c r="G62" s="45"/>
    </row>
    <row r="63" spans="1:7" ht="12" customHeight="1" x14ac:dyDescent="0.2">
      <c r="A63" s="51" t="s">
        <v>85</v>
      </c>
      <c r="B63" s="47"/>
      <c r="C63" s="26"/>
      <c r="D63" s="26"/>
      <c r="E63" s="49"/>
      <c r="F63" s="63"/>
      <c r="G63" s="45"/>
    </row>
    <row r="64" spans="1:7" ht="12" customHeight="1" x14ac:dyDescent="0.2">
      <c r="A64" s="51" t="s">
        <v>86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87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88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89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90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91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92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93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94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95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96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97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98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99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G11" sqref="G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45091</v>
      </c>
      <c r="C2" s="9" t="s">
        <v>5</v>
      </c>
      <c r="D2" s="10">
        <f>APT_ATFM_SES_YY!D2</f>
        <v>45077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JAN-MAY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432</v>
      </c>
      <c r="C5" s="94"/>
      <c r="D5" s="95"/>
      <c r="E5" s="69" t="s">
        <v>103</v>
      </c>
      <c r="F5" s="21"/>
    </row>
    <row r="6" spans="1:6" ht="12.75" customHeight="1" x14ac:dyDescent="0.2">
      <c r="A6" s="93" t="s">
        <v>100</v>
      </c>
      <c r="B6" s="92" t="s">
        <v>101</v>
      </c>
      <c r="C6" s="96" t="s">
        <v>14</v>
      </c>
      <c r="D6" s="97" t="s">
        <v>102</v>
      </c>
      <c r="E6" s="70" t="s">
        <v>8</v>
      </c>
      <c r="F6" s="21"/>
    </row>
    <row r="7" spans="1:6" ht="12.75" customHeight="1" x14ac:dyDescent="0.2">
      <c r="A7" s="92" t="s">
        <v>104</v>
      </c>
      <c r="B7" s="98">
        <v>6</v>
      </c>
      <c r="C7" s="99">
        <v>59450</v>
      </c>
      <c r="D7" s="100">
        <v>14474</v>
      </c>
      <c r="E7" s="70">
        <f t="shared" ref="E6:E29" si="0">D7/C7</f>
        <v>0.24346509671993272</v>
      </c>
      <c r="F7" s="21"/>
    </row>
    <row r="8" spans="1:6" ht="12.75" customHeight="1" x14ac:dyDescent="0.2">
      <c r="A8" s="101" t="s">
        <v>105</v>
      </c>
      <c r="B8" s="102">
        <v>1</v>
      </c>
      <c r="C8" s="103">
        <v>36049</v>
      </c>
      <c r="D8" s="104">
        <v>14771</v>
      </c>
      <c r="E8" s="70">
        <f t="shared" si="0"/>
        <v>0.40974784321340396</v>
      </c>
      <c r="F8" s="21"/>
    </row>
    <row r="9" spans="1:6" ht="12.75" customHeight="1" x14ac:dyDescent="0.2">
      <c r="A9" s="101" t="s">
        <v>106</v>
      </c>
      <c r="B9" s="102">
        <v>1</v>
      </c>
      <c r="C9" s="103">
        <v>19377</v>
      </c>
      <c r="D9" s="104">
        <v>0</v>
      </c>
      <c r="E9" s="70">
        <f t="shared" si="0"/>
        <v>0</v>
      </c>
      <c r="F9" s="21"/>
    </row>
    <row r="10" spans="1:6" ht="12.75" customHeight="1" x14ac:dyDescent="0.2">
      <c r="A10" s="101" t="s">
        <v>107</v>
      </c>
      <c r="B10" s="102">
        <v>1</v>
      </c>
      <c r="C10" s="103">
        <v>44014</v>
      </c>
      <c r="D10" s="104">
        <v>227967</v>
      </c>
      <c r="E10" s="70">
        <f t="shared" si="0"/>
        <v>5.1794201844867542</v>
      </c>
      <c r="F10" s="21"/>
    </row>
    <row r="11" spans="1:6" ht="12.75" customHeight="1" x14ac:dyDescent="0.2">
      <c r="A11" s="101" t="s">
        <v>108</v>
      </c>
      <c r="B11" s="102">
        <v>2</v>
      </c>
      <c r="C11" s="103">
        <v>6903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109</v>
      </c>
      <c r="B12" s="102">
        <v>1</v>
      </c>
      <c r="C12" s="103">
        <v>28719</v>
      </c>
      <c r="D12" s="104">
        <v>2471</v>
      </c>
      <c r="E12" s="70">
        <f t="shared" si="0"/>
        <v>8.6040600299453318E-2</v>
      </c>
      <c r="F12" s="21"/>
    </row>
    <row r="13" spans="1:6" ht="12.75" customHeight="1" x14ac:dyDescent="0.2">
      <c r="A13" s="101" t="s">
        <v>110</v>
      </c>
      <c r="B13" s="102">
        <v>58</v>
      </c>
      <c r="C13" s="103">
        <v>318447</v>
      </c>
      <c r="D13" s="104">
        <v>272405</v>
      </c>
      <c r="E13" s="70">
        <f t="shared" si="0"/>
        <v>0.8554170709725637</v>
      </c>
      <c r="F13" s="21"/>
    </row>
    <row r="14" spans="1:6" ht="12.75" customHeight="1" x14ac:dyDescent="0.2">
      <c r="A14" s="101" t="s">
        <v>111</v>
      </c>
      <c r="B14" s="102">
        <v>15</v>
      </c>
      <c r="C14" s="103">
        <v>298315</v>
      </c>
      <c r="D14" s="104">
        <v>201155</v>
      </c>
      <c r="E14" s="70">
        <f t="shared" si="0"/>
        <v>0.67430400750884134</v>
      </c>
      <c r="F14" s="21"/>
    </row>
    <row r="15" spans="1:6" ht="12.75" customHeight="1" x14ac:dyDescent="0.2">
      <c r="A15" s="101" t="s">
        <v>112</v>
      </c>
      <c r="B15" s="102">
        <v>1</v>
      </c>
      <c r="C15" s="103">
        <v>39872</v>
      </c>
      <c r="D15" s="104">
        <v>198414</v>
      </c>
      <c r="E15" s="70">
        <f t="shared" si="0"/>
        <v>4.9762740770465488</v>
      </c>
      <c r="F15" s="21" t="s">
        <v>8</v>
      </c>
    </row>
    <row r="16" spans="1:6" ht="12.75" customHeight="1" x14ac:dyDescent="0.2">
      <c r="A16" s="101" t="s">
        <v>113</v>
      </c>
      <c r="B16" s="102">
        <v>1</v>
      </c>
      <c r="C16" s="103">
        <v>19970</v>
      </c>
      <c r="D16" s="104">
        <v>568</v>
      </c>
      <c r="E16" s="70">
        <f t="shared" si="0"/>
        <v>2.8442663995993992E-2</v>
      </c>
      <c r="F16" s="21"/>
    </row>
    <row r="17" spans="1:6" ht="12.75" customHeight="1" x14ac:dyDescent="0.2">
      <c r="A17" s="101" t="s">
        <v>114</v>
      </c>
      <c r="B17" s="102">
        <v>3</v>
      </c>
      <c r="C17" s="103">
        <v>55158</v>
      </c>
      <c r="D17" s="104">
        <v>14558</v>
      </c>
      <c r="E17" s="70">
        <f t="shared" si="0"/>
        <v>0.26393270241850686</v>
      </c>
      <c r="F17" s="21"/>
    </row>
    <row r="18" spans="1:6" ht="12.75" customHeight="1" x14ac:dyDescent="0.2">
      <c r="A18" s="101" t="s">
        <v>115</v>
      </c>
      <c r="B18" s="102">
        <v>5</v>
      </c>
      <c r="C18" s="103">
        <v>143871</v>
      </c>
      <c r="D18" s="104">
        <v>4229</v>
      </c>
      <c r="E18" s="70">
        <f t="shared" si="0"/>
        <v>2.9394388028164121E-2</v>
      </c>
      <c r="F18" s="21"/>
    </row>
    <row r="19" spans="1:6" ht="12.75" customHeight="1" x14ac:dyDescent="0.2">
      <c r="A19" s="101" t="s">
        <v>116</v>
      </c>
      <c r="B19" s="102">
        <v>3</v>
      </c>
      <c r="C19" s="103">
        <v>11742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117</v>
      </c>
      <c r="B20" s="102">
        <v>1</v>
      </c>
      <c r="C20" s="103">
        <v>14033</v>
      </c>
      <c r="D20" s="104">
        <v>12621</v>
      </c>
      <c r="E20" s="70">
        <f t="shared" si="0"/>
        <v>0.89938003277987599</v>
      </c>
      <c r="F20" s="21"/>
    </row>
    <row r="21" spans="1:6" ht="12.75" customHeight="1" x14ac:dyDescent="0.2">
      <c r="A21" s="101" t="s">
        <v>118</v>
      </c>
      <c r="B21" s="102">
        <v>1</v>
      </c>
      <c r="C21" s="103">
        <v>10717</v>
      </c>
      <c r="D21" s="104">
        <v>0</v>
      </c>
      <c r="E21" s="70">
        <f t="shared" si="0"/>
        <v>0</v>
      </c>
      <c r="F21" s="21"/>
    </row>
    <row r="22" spans="1:6" ht="12.75" customHeight="1" x14ac:dyDescent="0.2">
      <c r="A22" s="101" t="s">
        <v>119</v>
      </c>
      <c r="B22" s="102">
        <v>4</v>
      </c>
      <c r="C22" s="103">
        <v>95572</v>
      </c>
      <c r="D22" s="104">
        <v>213061</v>
      </c>
      <c r="E22" s="70">
        <f t="shared" si="0"/>
        <v>2.2293244883438663</v>
      </c>
      <c r="F22" s="21"/>
    </row>
    <row r="23" spans="1:6" ht="12.75" customHeight="1" x14ac:dyDescent="0.2">
      <c r="A23" s="101" t="s">
        <v>120</v>
      </c>
      <c r="B23" s="102">
        <v>4</v>
      </c>
      <c r="C23" s="103">
        <v>84182</v>
      </c>
      <c r="D23" s="104">
        <v>11356</v>
      </c>
      <c r="E23" s="70">
        <f t="shared" si="0"/>
        <v>0.13489819676415385</v>
      </c>
      <c r="F23" s="21"/>
    </row>
    <row r="24" spans="1:6" ht="12.75" customHeight="1" x14ac:dyDescent="0.2">
      <c r="A24" s="101" t="s">
        <v>121</v>
      </c>
      <c r="B24" s="102">
        <v>15</v>
      </c>
      <c r="C24" s="103">
        <v>79127</v>
      </c>
      <c r="D24" s="104">
        <v>1812</v>
      </c>
      <c r="E24" s="70">
        <f t="shared" si="0"/>
        <v>2.2899895105336989E-2</v>
      </c>
      <c r="F24" s="21"/>
    </row>
    <row r="25" spans="1:6" ht="12.75" customHeight="1" x14ac:dyDescent="0.2">
      <c r="A25" s="101" t="s">
        <v>122</v>
      </c>
      <c r="B25" s="102">
        <v>10</v>
      </c>
      <c r="C25" s="103">
        <v>89011</v>
      </c>
      <c r="D25" s="104">
        <v>173936</v>
      </c>
      <c r="E25" s="70">
        <f t="shared" si="0"/>
        <v>1.9540955612227702</v>
      </c>
      <c r="F25" s="21"/>
    </row>
    <row r="26" spans="1:6" ht="12.75" customHeight="1" x14ac:dyDescent="0.2">
      <c r="A26" s="101" t="s">
        <v>123</v>
      </c>
      <c r="B26" s="102">
        <v>2</v>
      </c>
      <c r="C26" s="103">
        <v>22567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124</v>
      </c>
      <c r="B27" s="102">
        <v>7</v>
      </c>
      <c r="C27" s="103">
        <v>258549</v>
      </c>
      <c r="D27" s="104">
        <v>127558</v>
      </c>
      <c r="E27" s="70">
        <f t="shared" si="0"/>
        <v>0.49336102634316897</v>
      </c>
      <c r="F27" s="21"/>
    </row>
    <row r="28" spans="1:6" ht="12.75" customHeight="1" x14ac:dyDescent="0.2">
      <c r="A28" s="101" t="s">
        <v>125</v>
      </c>
      <c r="B28" s="102">
        <v>1</v>
      </c>
      <c r="C28" s="103">
        <v>37795</v>
      </c>
      <c r="D28" s="104">
        <v>9552</v>
      </c>
      <c r="E28" s="70">
        <f t="shared" si="0"/>
        <v>0.25273184283635403</v>
      </c>
      <c r="F28" s="21"/>
    </row>
    <row r="29" spans="1:6" ht="12.75" customHeight="1" x14ac:dyDescent="0.2">
      <c r="A29" s="105" t="s">
        <v>126</v>
      </c>
      <c r="B29" s="106">
        <v>2</v>
      </c>
      <c r="C29" s="107">
        <v>80583</v>
      </c>
      <c r="D29" s="108">
        <v>66724</v>
      </c>
      <c r="E29" s="70">
        <f t="shared" si="0"/>
        <v>0.82801583460531381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45091</v>
      </c>
      <c r="C2" s="9" t="s">
        <v>5</v>
      </c>
      <c r="D2" s="10">
        <f>APT_ATFM_SES_YY!D2</f>
        <v>45077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JAN-MAY</v>
      </c>
      <c r="B4" s="73"/>
      <c r="C4" s="73"/>
      <c r="D4" s="73"/>
      <c r="E4" s="73"/>
      <c r="F4" s="73"/>
    </row>
    <row r="5" spans="1:6" ht="12.75" customHeight="1" x14ac:dyDescent="0.2">
      <c r="A5" s="69" t="s">
        <v>100</v>
      </c>
      <c r="B5" s="69" t="s">
        <v>127</v>
      </c>
      <c r="C5" s="69" t="s">
        <v>128</v>
      </c>
      <c r="D5" s="69" t="s">
        <v>103</v>
      </c>
      <c r="E5" s="69" t="s">
        <v>129</v>
      </c>
      <c r="F5" s="69" t="s">
        <v>130</v>
      </c>
    </row>
    <row r="6" spans="1:6" ht="12.75" customHeight="1" x14ac:dyDescent="0.2">
      <c r="A6" s="74" t="s">
        <v>105</v>
      </c>
      <c r="B6" s="75" t="s">
        <v>131</v>
      </c>
      <c r="C6" s="75" t="s">
        <v>132</v>
      </c>
      <c r="D6" s="70">
        <f t="shared" ref="D6:D150" si="0">F6/E6</f>
        <v>0.40974784321340396</v>
      </c>
      <c r="E6" s="76">
        <v>36049</v>
      </c>
      <c r="F6" s="76">
        <v>14771</v>
      </c>
    </row>
    <row r="7" spans="1:6" ht="12.75" customHeight="1" x14ac:dyDescent="0.2">
      <c r="A7" s="77" t="s">
        <v>111</v>
      </c>
      <c r="B7" s="75" t="s">
        <v>133</v>
      </c>
      <c r="C7" s="75" t="s">
        <v>134</v>
      </c>
      <c r="D7" s="70">
        <f t="shared" si="0"/>
        <v>1.1677185280039026E-2</v>
      </c>
      <c r="E7" s="76">
        <v>32799</v>
      </c>
      <c r="F7" s="76">
        <v>383</v>
      </c>
    </row>
    <row r="8" spans="1:6" ht="12.75" customHeight="1" x14ac:dyDescent="0.2">
      <c r="A8" s="77" t="s">
        <v>111</v>
      </c>
      <c r="B8" s="75" t="s">
        <v>135</v>
      </c>
      <c r="C8" s="75" t="s">
        <v>136</v>
      </c>
      <c r="D8" s="70">
        <f t="shared" si="0"/>
        <v>0</v>
      </c>
      <c r="E8" s="76">
        <v>2366</v>
      </c>
      <c r="F8" s="76">
        <v>0</v>
      </c>
    </row>
    <row r="9" spans="1:6" ht="12.75" customHeight="1" x14ac:dyDescent="0.2">
      <c r="A9" s="77" t="s">
        <v>111</v>
      </c>
      <c r="B9" s="75" t="s">
        <v>137</v>
      </c>
      <c r="C9" s="75" t="s">
        <v>138</v>
      </c>
      <c r="D9" s="70">
        <f t="shared" si="0"/>
        <v>0</v>
      </c>
      <c r="E9" s="76">
        <v>563</v>
      </c>
      <c r="F9" s="76">
        <v>0</v>
      </c>
    </row>
    <row r="10" spans="1:6" ht="12.75" customHeight="1" x14ac:dyDescent="0.2">
      <c r="A10" s="77" t="s">
        <v>111</v>
      </c>
      <c r="B10" s="75" t="s">
        <v>139</v>
      </c>
      <c r="C10" s="75" t="s">
        <v>140</v>
      </c>
      <c r="D10" s="70">
        <f t="shared" si="0"/>
        <v>1.9387101560374886</v>
      </c>
      <c r="E10" s="76">
        <v>80878</v>
      </c>
      <c r="F10" s="76">
        <v>156799</v>
      </c>
    </row>
    <row r="11" spans="1:6" ht="12.75" customHeight="1" x14ac:dyDescent="0.2">
      <c r="A11" s="77" t="s">
        <v>111</v>
      </c>
      <c r="B11" s="75" t="s">
        <v>141</v>
      </c>
      <c r="C11" s="75" t="s">
        <v>142</v>
      </c>
      <c r="D11" s="70">
        <f t="shared" si="0"/>
        <v>0</v>
      </c>
      <c r="E11" s="76">
        <v>3719</v>
      </c>
      <c r="F11" s="76">
        <v>0</v>
      </c>
    </row>
    <row r="12" spans="1:6" ht="12.75" customHeight="1" x14ac:dyDescent="0.2">
      <c r="A12" s="77" t="s">
        <v>111</v>
      </c>
      <c r="B12" s="75" t="s">
        <v>143</v>
      </c>
      <c r="C12" s="75" t="s">
        <v>144</v>
      </c>
      <c r="D12" s="70">
        <f t="shared" si="0"/>
        <v>4.0804840298297451E-3</v>
      </c>
      <c r="E12" s="76">
        <v>21321</v>
      </c>
      <c r="F12" s="76">
        <v>87</v>
      </c>
    </row>
    <row r="13" spans="1:6" ht="12.75" customHeight="1" x14ac:dyDescent="0.2">
      <c r="A13" s="77" t="s">
        <v>111</v>
      </c>
      <c r="B13" s="75" t="s">
        <v>145</v>
      </c>
      <c r="C13" s="75" t="s">
        <v>146</v>
      </c>
      <c r="D13" s="70">
        <f t="shared" si="0"/>
        <v>0.83167122779349689</v>
      </c>
      <c r="E13" s="76">
        <v>21559</v>
      </c>
      <c r="F13" s="76">
        <v>17930</v>
      </c>
    </row>
    <row r="14" spans="1:6" ht="12.75" customHeight="1" x14ac:dyDescent="0.2">
      <c r="A14" s="77" t="s">
        <v>111</v>
      </c>
      <c r="B14" s="75" t="s">
        <v>147</v>
      </c>
      <c r="C14" s="75" t="s">
        <v>148</v>
      </c>
      <c r="D14" s="70">
        <f t="shared" si="0"/>
        <v>5.9632522829794254E-2</v>
      </c>
      <c r="E14" s="76">
        <v>27267</v>
      </c>
      <c r="F14" s="76">
        <v>1626</v>
      </c>
    </row>
    <row r="15" spans="1:6" ht="12.75" customHeight="1" x14ac:dyDescent="0.2">
      <c r="A15" s="77" t="s">
        <v>111</v>
      </c>
      <c r="B15" s="75" t="s">
        <v>149</v>
      </c>
      <c r="C15" s="75" t="s">
        <v>150</v>
      </c>
      <c r="D15" s="70">
        <f t="shared" si="0"/>
        <v>0.15725050412141367</v>
      </c>
      <c r="E15" s="76">
        <v>56534</v>
      </c>
      <c r="F15" s="76">
        <v>8890</v>
      </c>
    </row>
    <row r="16" spans="1:6" ht="12.75" customHeight="1" x14ac:dyDescent="0.2">
      <c r="A16" s="77" t="s">
        <v>111</v>
      </c>
      <c r="B16" s="75" t="s">
        <v>151</v>
      </c>
      <c r="C16" s="75" t="s">
        <v>152</v>
      </c>
      <c r="D16" s="70">
        <f t="shared" si="0"/>
        <v>0</v>
      </c>
      <c r="E16" s="76">
        <v>7002</v>
      </c>
      <c r="F16" s="76">
        <v>0</v>
      </c>
    </row>
    <row r="17" spans="1:6" ht="12.75" customHeight="1" x14ac:dyDescent="0.2">
      <c r="A17" s="77" t="s">
        <v>111</v>
      </c>
      <c r="B17" s="75" t="s">
        <v>153</v>
      </c>
      <c r="C17" s="75" t="s">
        <v>154</v>
      </c>
      <c r="D17" s="70">
        <f t="shared" si="0"/>
        <v>0.97109415416451117</v>
      </c>
      <c r="E17" s="76">
        <v>15464</v>
      </c>
      <c r="F17" s="76">
        <v>15017</v>
      </c>
    </row>
    <row r="18" spans="1:6" ht="12.75" customHeight="1" x14ac:dyDescent="0.2">
      <c r="A18" s="77" t="s">
        <v>111</v>
      </c>
      <c r="B18" s="75" t="s">
        <v>155</v>
      </c>
      <c r="C18" s="75" t="s">
        <v>156</v>
      </c>
      <c r="D18" s="70">
        <f t="shared" si="0"/>
        <v>0</v>
      </c>
      <c r="E18" s="76">
        <v>984</v>
      </c>
      <c r="F18" s="76">
        <v>0</v>
      </c>
    </row>
    <row r="19" spans="1:6" ht="12.75" customHeight="1" x14ac:dyDescent="0.2">
      <c r="A19" s="77" t="s">
        <v>111</v>
      </c>
      <c r="B19" s="75" t="s">
        <v>157</v>
      </c>
      <c r="C19" s="75" t="s">
        <v>158</v>
      </c>
      <c r="D19" s="70">
        <f t="shared" si="0"/>
        <v>2.5167673816322466E-2</v>
      </c>
      <c r="E19" s="76">
        <v>15059</v>
      </c>
      <c r="F19" s="76">
        <v>379</v>
      </c>
    </row>
    <row r="20" spans="1:6" ht="12.75" customHeight="1" x14ac:dyDescent="0.2">
      <c r="A20" s="77" t="s">
        <v>111</v>
      </c>
      <c r="B20" s="75" t="s">
        <v>159</v>
      </c>
      <c r="C20" s="75" t="s">
        <v>160</v>
      </c>
      <c r="D20" s="70">
        <f t="shared" si="0"/>
        <v>5.1139005113900512E-3</v>
      </c>
      <c r="E20" s="76">
        <v>8604</v>
      </c>
      <c r="F20" s="76">
        <v>44</v>
      </c>
    </row>
    <row r="21" spans="1:6" ht="12.75" customHeight="1" x14ac:dyDescent="0.2">
      <c r="A21" s="77" t="s">
        <v>111</v>
      </c>
      <c r="B21" s="75" t="s">
        <v>161</v>
      </c>
      <c r="C21" s="75" t="s">
        <v>162</v>
      </c>
      <c r="D21" s="70">
        <f t="shared" si="0"/>
        <v>0</v>
      </c>
      <c r="E21" s="76">
        <v>4196</v>
      </c>
      <c r="F21" s="76">
        <v>0</v>
      </c>
    </row>
    <row r="22" spans="1:6" ht="12.75" customHeight="1" x14ac:dyDescent="0.2">
      <c r="A22" s="77" t="s">
        <v>108</v>
      </c>
      <c r="B22" s="75" t="s">
        <v>163</v>
      </c>
      <c r="C22" s="75" t="s">
        <v>164</v>
      </c>
      <c r="D22" s="70">
        <f t="shared" si="0"/>
        <v>0</v>
      </c>
      <c r="E22" s="76">
        <v>6736</v>
      </c>
      <c r="F22" s="76">
        <v>0</v>
      </c>
    </row>
    <row r="23" spans="1:6" ht="12.75" customHeight="1" x14ac:dyDescent="0.2">
      <c r="A23" s="77" t="s">
        <v>108</v>
      </c>
      <c r="B23" s="75" t="s">
        <v>165</v>
      </c>
      <c r="C23" s="75" t="s">
        <v>166</v>
      </c>
      <c r="D23" s="70">
        <f t="shared" si="0"/>
        <v>0</v>
      </c>
      <c r="E23" s="76">
        <v>167</v>
      </c>
      <c r="F23" s="76">
        <v>0</v>
      </c>
    </row>
    <row r="24" spans="1:6" ht="12.75" customHeight="1" x14ac:dyDescent="0.2">
      <c r="A24" s="77" t="s">
        <v>109</v>
      </c>
      <c r="B24" s="75" t="s">
        <v>167</v>
      </c>
      <c r="C24" s="75" t="s">
        <v>168</v>
      </c>
      <c r="D24" s="70">
        <f t="shared" si="0"/>
        <v>8.6040600299453318E-2</v>
      </c>
      <c r="E24" s="76">
        <v>28719</v>
      </c>
      <c r="F24" s="76">
        <v>2471</v>
      </c>
    </row>
    <row r="25" spans="1:6" ht="12.75" customHeight="1" x14ac:dyDescent="0.2">
      <c r="A25" s="77" t="s">
        <v>119</v>
      </c>
      <c r="B25" s="75" t="s">
        <v>169</v>
      </c>
      <c r="C25" s="75" t="s">
        <v>170</v>
      </c>
      <c r="D25" s="70">
        <f t="shared" si="0"/>
        <v>2.4468727748811356</v>
      </c>
      <c r="E25" s="76">
        <v>87074</v>
      </c>
      <c r="F25" s="76">
        <v>213059</v>
      </c>
    </row>
    <row r="26" spans="1:6" ht="12.75" customHeight="1" x14ac:dyDescent="0.2">
      <c r="A26" s="77" t="s">
        <v>119</v>
      </c>
      <c r="B26" s="75" t="s">
        <v>171</v>
      </c>
      <c r="C26" s="75" t="s">
        <v>172</v>
      </c>
      <c r="D26" s="70">
        <f t="shared" si="0"/>
        <v>1.6611295681063123E-3</v>
      </c>
      <c r="E26" s="76">
        <v>1204</v>
      </c>
      <c r="F26" s="76">
        <v>2</v>
      </c>
    </row>
    <row r="27" spans="1:6" ht="12.75" customHeight="1" x14ac:dyDescent="0.2">
      <c r="A27" s="77" t="s">
        <v>119</v>
      </c>
      <c r="B27" s="75" t="s">
        <v>173</v>
      </c>
      <c r="C27" s="75" t="s">
        <v>174</v>
      </c>
      <c r="D27" s="70">
        <f t="shared" si="0"/>
        <v>0</v>
      </c>
      <c r="E27" s="76">
        <v>2178</v>
      </c>
      <c r="F27" s="76">
        <v>0</v>
      </c>
    </row>
    <row r="28" spans="1:6" ht="12.75" customHeight="1" x14ac:dyDescent="0.2">
      <c r="A28" s="77" t="s">
        <v>119</v>
      </c>
      <c r="B28" s="75" t="s">
        <v>175</v>
      </c>
      <c r="C28" s="75" t="s">
        <v>176</v>
      </c>
      <c r="D28" s="70">
        <f t="shared" si="0"/>
        <v>0</v>
      </c>
      <c r="E28" s="76">
        <v>5116</v>
      </c>
      <c r="F28" s="76">
        <v>0</v>
      </c>
    </row>
    <row r="29" spans="1:6" ht="12.75" customHeight="1" x14ac:dyDescent="0.2">
      <c r="A29" s="77" t="s">
        <v>114</v>
      </c>
      <c r="B29" s="75" t="s">
        <v>177</v>
      </c>
      <c r="C29" s="75" t="s">
        <v>178</v>
      </c>
      <c r="D29" s="70">
        <f t="shared" si="0"/>
        <v>0</v>
      </c>
      <c r="E29" s="76">
        <v>4205</v>
      </c>
      <c r="F29" s="76">
        <v>0</v>
      </c>
    </row>
    <row r="30" spans="1:6" ht="12.75" customHeight="1" x14ac:dyDescent="0.2">
      <c r="A30" s="77" t="s">
        <v>114</v>
      </c>
      <c r="B30" s="75" t="s">
        <v>179</v>
      </c>
      <c r="C30" s="75" t="s">
        <v>180</v>
      </c>
      <c r="D30" s="70">
        <f t="shared" si="0"/>
        <v>0.31196159945142071</v>
      </c>
      <c r="E30" s="76">
        <v>46666</v>
      </c>
      <c r="F30" s="76">
        <v>14558</v>
      </c>
    </row>
    <row r="31" spans="1:6" ht="12.75" customHeight="1" x14ac:dyDescent="0.2">
      <c r="A31" s="77" t="s">
        <v>114</v>
      </c>
      <c r="B31" s="75" t="s">
        <v>181</v>
      </c>
      <c r="C31" s="75" t="s">
        <v>182</v>
      </c>
      <c r="D31" s="70">
        <f t="shared" si="0"/>
        <v>0</v>
      </c>
      <c r="E31" s="76">
        <v>4287</v>
      </c>
      <c r="F31" s="76">
        <v>0</v>
      </c>
    </row>
    <row r="32" spans="1:6" ht="12.75" customHeight="1" x14ac:dyDescent="0.2">
      <c r="A32" s="77" t="s">
        <v>107</v>
      </c>
      <c r="B32" s="75" t="s">
        <v>183</v>
      </c>
      <c r="C32" s="75" t="s">
        <v>184</v>
      </c>
      <c r="D32" s="70">
        <f t="shared" si="0"/>
        <v>5.1794201844867542</v>
      </c>
      <c r="E32" s="76">
        <v>44014</v>
      </c>
      <c r="F32" s="76">
        <v>227967</v>
      </c>
    </row>
    <row r="33" spans="1:6" ht="12.75" customHeight="1" x14ac:dyDescent="0.2">
      <c r="A33" s="77" t="s">
        <v>117</v>
      </c>
      <c r="B33" s="75" t="s">
        <v>185</v>
      </c>
      <c r="C33" s="75" t="s">
        <v>186</v>
      </c>
      <c r="D33" s="70">
        <f t="shared" si="0"/>
        <v>0.89938003277987599</v>
      </c>
      <c r="E33" s="76">
        <v>14033</v>
      </c>
      <c r="F33" s="76">
        <v>12621</v>
      </c>
    </row>
    <row r="34" spans="1:6" ht="12.75" customHeight="1" x14ac:dyDescent="0.2">
      <c r="A34" s="77" t="s">
        <v>120</v>
      </c>
      <c r="B34" s="75" t="s">
        <v>187</v>
      </c>
      <c r="C34" s="75" t="s">
        <v>188</v>
      </c>
      <c r="D34" s="70">
        <f t="shared" si="0"/>
        <v>2.2691915669760206E-2</v>
      </c>
      <c r="E34" s="76">
        <v>18641</v>
      </c>
      <c r="F34" s="76">
        <v>423</v>
      </c>
    </row>
    <row r="35" spans="1:6" ht="12.75" customHeight="1" x14ac:dyDescent="0.2">
      <c r="A35" s="77" t="s">
        <v>120</v>
      </c>
      <c r="B35" s="75" t="s">
        <v>189</v>
      </c>
      <c r="C35" s="75" t="s">
        <v>190</v>
      </c>
      <c r="D35" s="70">
        <f t="shared" si="0"/>
        <v>0.25895310279488393</v>
      </c>
      <c r="E35" s="76">
        <v>42220</v>
      </c>
      <c r="F35" s="76">
        <v>10933</v>
      </c>
    </row>
    <row r="36" spans="1:6" ht="12.75" customHeight="1" x14ac:dyDescent="0.2">
      <c r="A36" s="77" t="s">
        <v>120</v>
      </c>
      <c r="B36" s="75" t="s">
        <v>191</v>
      </c>
      <c r="C36" s="75" t="s">
        <v>192</v>
      </c>
      <c r="D36" s="70">
        <f t="shared" si="0"/>
        <v>0</v>
      </c>
      <c r="E36" s="76">
        <v>10973</v>
      </c>
      <c r="F36" s="76">
        <v>0</v>
      </c>
    </row>
    <row r="37" spans="1:6" ht="12.75" customHeight="1" x14ac:dyDescent="0.2">
      <c r="A37" s="77" t="s">
        <v>120</v>
      </c>
      <c r="B37" s="75" t="s">
        <v>193</v>
      </c>
      <c r="C37" s="75" t="s">
        <v>194</v>
      </c>
      <c r="D37" s="70">
        <f t="shared" si="0"/>
        <v>0</v>
      </c>
      <c r="E37" s="76">
        <v>12348</v>
      </c>
      <c r="F37" s="76">
        <v>0</v>
      </c>
    </row>
    <row r="38" spans="1:6" ht="12.75" customHeight="1" x14ac:dyDescent="0.2">
      <c r="A38" s="77" t="s">
        <v>121</v>
      </c>
      <c r="B38" s="75" t="s">
        <v>195</v>
      </c>
      <c r="C38" s="75" t="s">
        <v>196</v>
      </c>
      <c r="D38" s="70">
        <f t="shared" si="0"/>
        <v>0</v>
      </c>
      <c r="E38" s="76">
        <v>777</v>
      </c>
      <c r="F38" s="76">
        <v>0</v>
      </c>
    </row>
    <row r="39" spans="1:6" ht="12.75" customHeight="1" x14ac:dyDescent="0.2">
      <c r="A39" s="77" t="s">
        <v>121</v>
      </c>
      <c r="B39" s="75" t="s">
        <v>197</v>
      </c>
      <c r="C39" s="75" t="s">
        <v>198</v>
      </c>
      <c r="D39" s="70">
        <f t="shared" si="0"/>
        <v>2.9545734334605441E-2</v>
      </c>
      <c r="E39" s="76">
        <v>8123</v>
      </c>
      <c r="F39" s="76">
        <v>240</v>
      </c>
    </row>
    <row r="40" spans="1:6" ht="12.75" customHeight="1" x14ac:dyDescent="0.2">
      <c r="A40" s="77" t="s">
        <v>121</v>
      </c>
      <c r="B40" s="75" t="s">
        <v>199</v>
      </c>
      <c r="C40" s="75" t="s">
        <v>200</v>
      </c>
      <c r="D40" s="70">
        <f t="shared" si="0"/>
        <v>3.4394701141169902E-2</v>
      </c>
      <c r="E40" s="76">
        <v>12531</v>
      </c>
      <c r="F40" s="76">
        <v>431</v>
      </c>
    </row>
    <row r="41" spans="1:6" ht="12.75" customHeight="1" x14ac:dyDescent="0.2">
      <c r="A41" s="77" t="s">
        <v>121</v>
      </c>
      <c r="B41" s="75" t="s">
        <v>201</v>
      </c>
      <c r="C41" s="75" t="s">
        <v>202</v>
      </c>
      <c r="D41" s="70">
        <f t="shared" si="0"/>
        <v>3.7115911165196226E-2</v>
      </c>
      <c r="E41" s="76">
        <v>6574</v>
      </c>
      <c r="F41" s="76">
        <v>244</v>
      </c>
    </row>
    <row r="42" spans="1:6" ht="12.75" customHeight="1" x14ac:dyDescent="0.2">
      <c r="A42" s="77" t="s">
        <v>121</v>
      </c>
      <c r="B42" s="75" t="s">
        <v>203</v>
      </c>
      <c r="C42" s="75" t="s">
        <v>204</v>
      </c>
      <c r="D42" s="70">
        <f t="shared" si="0"/>
        <v>0</v>
      </c>
      <c r="E42" s="76">
        <v>524</v>
      </c>
      <c r="F42" s="76">
        <v>0</v>
      </c>
    </row>
    <row r="43" spans="1:6" ht="12.75" customHeight="1" x14ac:dyDescent="0.2">
      <c r="A43" s="77" t="s">
        <v>121</v>
      </c>
      <c r="B43" s="75" t="s">
        <v>205</v>
      </c>
      <c r="C43" s="75" t="s">
        <v>206</v>
      </c>
      <c r="D43" s="70">
        <f t="shared" si="0"/>
        <v>0</v>
      </c>
      <c r="E43" s="76">
        <v>852</v>
      </c>
      <c r="F43" s="76">
        <v>0</v>
      </c>
    </row>
    <row r="44" spans="1:6" ht="12.75" customHeight="1" x14ac:dyDescent="0.2">
      <c r="A44" s="77" t="s">
        <v>121</v>
      </c>
      <c r="B44" s="75" t="s">
        <v>207</v>
      </c>
      <c r="C44" s="75" t="s">
        <v>208</v>
      </c>
      <c r="D44" s="70">
        <f t="shared" si="0"/>
        <v>0.10938619536661094</v>
      </c>
      <c r="E44" s="76">
        <v>4187</v>
      </c>
      <c r="F44" s="76">
        <v>458</v>
      </c>
    </row>
    <row r="45" spans="1:6" ht="12.75" customHeight="1" x14ac:dyDescent="0.2">
      <c r="A45" s="77" t="s">
        <v>121</v>
      </c>
      <c r="B45" s="75" t="s">
        <v>209</v>
      </c>
      <c r="C45" s="75" t="s">
        <v>210</v>
      </c>
      <c r="D45" s="70">
        <f t="shared" si="0"/>
        <v>8.9204025617566334E-3</v>
      </c>
      <c r="E45" s="76">
        <v>4372</v>
      </c>
      <c r="F45" s="76">
        <v>39</v>
      </c>
    </row>
    <row r="46" spans="1:6" ht="12.75" customHeight="1" x14ac:dyDescent="0.2">
      <c r="A46" s="77" t="s">
        <v>121</v>
      </c>
      <c r="B46" s="75" t="s">
        <v>211</v>
      </c>
      <c r="C46" s="75" t="s">
        <v>212</v>
      </c>
      <c r="D46" s="70">
        <f t="shared" si="0"/>
        <v>0</v>
      </c>
      <c r="E46" s="76">
        <v>99</v>
      </c>
      <c r="F46" s="76">
        <v>0</v>
      </c>
    </row>
    <row r="47" spans="1:6" ht="12.75" customHeight="1" x14ac:dyDescent="0.2">
      <c r="A47" s="77" t="s">
        <v>121</v>
      </c>
      <c r="B47" s="75" t="s">
        <v>213</v>
      </c>
      <c r="C47" s="75" t="s">
        <v>214</v>
      </c>
      <c r="D47" s="70">
        <f t="shared" si="0"/>
        <v>8.1317204301075266E-2</v>
      </c>
      <c r="E47" s="76">
        <v>2976</v>
      </c>
      <c r="F47" s="76">
        <v>242</v>
      </c>
    </row>
    <row r="48" spans="1:6" ht="12.75" customHeight="1" x14ac:dyDescent="0.2">
      <c r="A48" s="77" t="s">
        <v>121</v>
      </c>
      <c r="B48" s="75" t="s">
        <v>215</v>
      </c>
      <c r="C48" s="75" t="s">
        <v>216</v>
      </c>
      <c r="D48" s="70">
        <f t="shared" si="0"/>
        <v>0</v>
      </c>
      <c r="E48" s="76">
        <v>1051</v>
      </c>
      <c r="F48" s="76">
        <v>0</v>
      </c>
    </row>
    <row r="49" spans="1:6" ht="12.75" customHeight="1" x14ac:dyDescent="0.2">
      <c r="A49" s="77" t="s">
        <v>121</v>
      </c>
      <c r="B49" s="75" t="s">
        <v>217</v>
      </c>
      <c r="C49" s="75" t="s">
        <v>218</v>
      </c>
      <c r="D49" s="70">
        <f t="shared" si="0"/>
        <v>0</v>
      </c>
      <c r="E49" s="76">
        <v>329</v>
      </c>
      <c r="F49" s="76">
        <v>0</v>
      </c>
    </row>
    <row r="50" spans="1:6" ht="12.75" customHeight="1" x14ac:dyDescent="0.2">
      <c r="A50" s="77" t="s">
        <v>121</v>
      </c>
      <c r="B50" s="75" t="s">
        <v>219</v>
      </c>
      <c r="C50" s="75" t="s">
        <v>220</v>
      </c>
      <c r="D50" s="70">
        <f t="shared" si="0"/>
        <v>4.2435542982061335E-3</v>
      </c>
      <c r="E50" s="76">
        <v>31106</v>
      </c>
      <c r="F50" s="76">
        <v>132</v>
      </c>
    </row>
    <row r="51" spans="1:6" ht="12.75" customHeight="1" x14ac:dyDescent="0.2">
      <c r="A51" s="77" t="s">
        <v>121</v>
      </c>
      <c r="B51" s="75" t="s">
        <v>221</v>
      </c>
      <c r="C51" s="75" t="s">
        <v>222</v>
      </c>
      <c r="D51" s="70">
        <f t="shared" si="0"/>
        <v>4.7926267281105991E-3</v>
      </c>
      <c r="E51" s="76">
        <v>5425</v>
      </c>
      <c r="F51" s="76">
        <v>26</v>
      </c>
    </row>
    <row r="52" spans="1:6" ht="12.75" customHeight="1" x14ac:dyDescent="0.2">
      <c r="A52" s="77" t="s">
        <v>121</v>
      </c>
      <c r="B52" s="75" t="s">
        <v>223</v>
      </c>
      <c r="C52" s="75" t="s">
        <v>224</v>
      </c>
      <c r="D52" s="70">
        <f t="shared" si="0"/>
        <v>0</v>
      </c>
      <c r="E52" s="76">
        <v>201</v>
      </c>
      <c r="F52" s="76">
        <v>0</v>
      </c>
    </row>
    <row r="53" spans="1:6" ht="12.75" customHeight="1" x14ac:dyDescent="0.2">
      <c r="A53" s="77" t="s">
        <v>125</v>
      </c>
      <c r="B53" s="75" t="s">
        <v>225</v>
      </c>
      <c r="C53" s="75" t="s">
        <v>226</v>
      </c>
      <c r="D53" s="70">
        <f t="shared" si="0"/>
        <v>0.25273184283635403</v>
      </c>
      <c r="E53" s="76">
        <v>37795</v>
      </c>
      <c r="F53" s="76">
        <v>9552</v>
      </c>
    </row>
    <row r="54" spans="1:6" ht="12.75" customHeight="1" x14ac:dyDescent="0.2">
      <c r="A54" s="77" t="s">
        <v>116</v>
      </c>
      <c r="B54" s="75" t="s">
        <v>227</v>
      </c>
      <c r="C54" s="75" t="s">
        <v>228</v>
      </c>
      <c r="D54" s="70">
        <f t="shared" si="0"/>
        <v>0</v>
      </c>
      <c r="E54" s="76">
        <v>114</v>
      </c>
      <c r="F54" s="76">
        <v>0</v>
      </c>
    </row>
    <row r="55" spans="1:6" ht="12.75" customHeight="1" x14ac:dyDescent="0.2">
      <c r="A55" s="77" t="s">
        <v>116</v>
      </c>
      <c r="B55" s="75" t="s">
        <v>229</v>
      </c>
      <c r="C55" s="75" t="s">
        <v>230</v>
      </c>
      <c r="D55" s="70">
        <f t="shared" si="0"/>
        <v>0</v>
      </c>
      <c r="E55" s="76">
        <v>11627</v>
      </c>
      <c r="F55" s="76">
        <v>0</v>
      </c>
    </row>
    <row r="56" spans="1:6" ht="12.75" customHeight="1" x14ac:dyDescent="0.2">
      <c r="A56" s="77" t="s">
        <v>116</v>
      </c>
      <c r="B56" s="75" t="s">
        <v>231</v>
      </c>
      <c r="C56" s="75" t="s">
        <v>232</v>
      </c>
      <c r="D56" s="70">
        <f t="shared" si="0"/>
        <v>0</v>
      </c>
      <c r="E56" s="76">
        <v>1</v>
      </c>
      <c r="F56" s="76">
        <v>0</v>
      </c>
    </row>
    <row r="57" spans="1:6" ht="12.75" customHeight="1" x14ac:dyDescent="0.2">
      <c r="A57" s="77" t="s">
        <v>124</v>
      </c>
      <c r="B57" s="75" t="s">
        <v>233</v>
      </c>
      <c r="C57" s="75" t="s">
        <v>234</v>
      </c>
      <c r="D57" s="70">
        <f t="shared" si="0"/>
        <v>0.35359576078728239</v>
      </c>
      <c r="E57" s="76">
        <v>26420</v>
      </c>
      <c r="F57" s="76">
        <v>9342</v>
      </c>
    </row>
    <row r="58" spans="1:6" ht="12.75" customHeight="1" x14ac:dyDescent="0.2">
      <c r="A58" s="77" t="s">
        <v>124</v>
      </c>
      <c r="B58" s="75" t="s">
        <v>235</v>
      </c>
      <c r="C58" s="75" t="s">
        <v>236</v>
      </c>
      <c r="D58" s="70">
        <f t="shared" si="0"/>
        <v>2.5260029717682021E-2</v>
      </c>
      <c r="E58" s="76">
        <v>18171</v>
      </c>
      <c r="F58" s="76">
        <v>459</v>
      </c>
    </row>
    <row r="59" spans="1:6" ht="12.75" customHeight="1" x14ac:dyDescent="0.2">
      <c r="A59" s="77" t="s">
        <v>124</v>
      </c>
      <c r="B59" s="75" t="s">
        <v>237</v>
      </c>
      <c r="C59" s="75" t="s">
        <v>238</v>
      </c>
      <c r="D59" s="70">
        <f t="shared" si="0"/>
        <v>0.64952340187346691</v>
      </c>
      <c r="E59" s="76">
        <v>60743</v>
      </c>
      <c r="F59" s="76">
        <v>39454</v>
      </c>
    </row>
    <row r="60" spans="1:6" ht="12.75" customHeight="1" x14ac:dyDescent="0.2">
      <c r="A60" s="77" t="s">
        <v>124</v>
      </c>
      <c r="B60" s="75" t="s">
        <v>239</v>
      </c>
      <c r="C60" s="75" t="s">
        <v>240</v>
      </c>
      <c r="D60" s="70">
        <f t="shared" si="0"/>
        <v>7.5663716814159288E-2</v>
      </c>
      <c r="E60" s="76">
        <v>11300</v>
      </c>
      <c r="F60" s="76">
        <v>855</v>
      </c>
    </row>
    <row r="61" spans="1:6" ht="12.75" customHeight="1" x14ac:dyDescent="0.2">
      <c r="A61" s="77" t="s">
        <v>124</v>
      </c>
      <c r="B61" s="75" t="s">
        <v>241</v>
      </c>
      <c r="C61" s="75" t="s">
        <v>242</v>
      </c>
      <c r="D61" s="70">
        <f t="shared" si="0"/>
        <v>0.5039221270096047</v>
      </c>
      <c r="E61" s="76">
        <v>77254</v>
      </c>
      <c r="F61" s="76">
        <v>38930</v>
      </c>
    </row>
    <row r="62" spans="1:6" ht="12.75" customHeight="1" x14ac:dyDescent="0.2">
      <c r="A62" s="77" t="s">
        <v>124</v>
      </c>
      <c r="B62" s="75" t="s">
        <v>243</v>
      </c>
      <c r="C62" s="75" t="s">
        <v>244</v>
      </c>
      <c r="D62" s="70">
        <f t="shared" si="0"/>
        <v>0.16357816112395518</v>
      </c>
      <c r="E62" s="76">
        <v>28115</v>
      </c>
      <c r="F62" s="76">
        <v>4599</v>
      </c>
    </row>
    <row r="63" spans="1:6" ht="12.75" customHeight="1" x14ac:dyDescent="0.2">
      <c r="A63" s="77" t="s">
        <v>124</v>
      </c>
      <c r="B63" s="75" t="s">
        <v>245</v>
      </c>
      <c r="C63" s="75" t="s">
        <v>246</v>
      </c>
      <c r="D63" s="70">
        <f t="shared" si="0"/>
        <v>0.92811798828873204</v>
      </c>
      <c r="E63" s="76">
        <v>36546</v>
      </c>
      <c r="F63" s="76">
        <v>33919</v>
      </c>
    </row>
    <row r="64" spans="1:6" ht="12.75" customHeight="1" x14ac:dyDescent="0.2">
      <c r="A64" s="77" t="s">
        <v>110</v>
      </c>
      <c r="B64" s="75" t="s">
        <v>247</v>
      </c>
      <c r="C64" s="75" t="s">
        <v>248</v>
      </c>
      <c r="D64" s="70">
        <f t="shared" si="0"/>
        <v>0</v>
      </c>
      <c r="E64" s="76">
        <v>312</v>
      </c>
      <c r="F64" s="76">
        <v>0</v>
      </c>
    </row>
    <row r="65" spans="1:6" ht="12.75" customHeight="1" x14ac:dyDescent="0.2">
      <c r="A65" s="77" t="s">
        <v>110</v>
      </c>
      <c r="B65" s="75" t="s">
        <v>249</v>
      </c>
      <c r="C65" s="77" t="s">
        <v>250</v>
      </c>
      <c r="D65" s="70">
        <f t="shared" si="0"/>
        <v>0</v>
      </c>
      <c r="E65" s="76">
        <v>381</v>
      </c>
      <c r="F65" s="76">
        <v>0</v>
      </c>
    </row>
    <row r="66" spans="1:6" ht="12.75" customHeight="1" x14ac:dyDescent="0.2">
      <c r="A66" s="77" t="s">
        <v>110</v>
      </c>
      <c r="B66" s="75" t="s">
        <v>251</v>
      </c>
      <c r="C66" s="75" t="s">
        <v>252</v>
      </c>
      <c r="D66" s="70">
        <f t="shared" si="0"/>
        <v>3.3324193400968833</v>
      </c>
      <c r="E66" s="76">
        <v>10941</v>
      </c>
      <c r="F66" s="76">
        <v>36460</v>
      </c>
    </row>
    <row r="67" spans="1:6" ht="12.75" customHeight="1" x14ac:dyDescent="0.2">
      <c r="A67" s="77" t="s">
        <v>110</v>
      </c>
      <c r="B67" s="75" t="s">
        <v>253</v>
      </c>
      <c r="C67" s="75" t="s">
        <v>254</v>
      </c>
      <c r="D67" s="70">
        <f t="shared" si="0"/>
        <v>0</v>
      </c>
      <c r="E67" s="76">
        <v>567</v>
      </c>
      <c r="F67" s="76">
        <v>0</v>
      </c>
    </row>
    <row r="68" spans="1:6" ht="12.75" customHeight="1" x14ac:dyDescent="0.2">
      <c r="A68" s="77" t="s">
        <v>110</v>
      </c>
      <c r="B68" s="75" t="s">
        <v>255</v>
      </c>
      <c r="C68" s="75" t="s">
        <v>256</v>
      </c>
      <c r="D68" s="70">
        <f t="shared" si="0"/>
        <v>4.94148244473342E-2</v>
      </c>
      <c r="E68" s="76">
        <v>769</v>
      </c>
      <c r="F68" s="76">
        <v>38</v>
      </c>
    </row>
    <row r="69" spans="1:6" ht="12.75" customHeight="1" x14ac:dyDescent="0.2">
      <c r="A69" s="77" t="s">
        <v>110</v>
      </c>
      <c r="B69" s="75" t="s">
        <v>257</v>
      </c>
      <c r="C69" s="75" t="s">
        <v>258</v>
      </c>
      <c r="D69" s="70">
        <f t="shared" si="0"/>
        <v>0</v>
      </c>
      <c r="E69" s="76">
        <v>868</v>
      </c>
      <c r="F69" s="76">
        <v>0</v>
      </c>
    </row>
    <row r="70" spans="1:6" ht="12.75" customHeight="1" x14ac:dyDescent="0.2">
      <c r="A70" s="77" t="s">
        <v>110</v>
      </c>
      <c r="B70" s="75" t="s">
        <v>259</v>
      </c>
      <c r="C70" s="75" t="s">
        <v>260</v>
      </c>
      <c r="D70" s="70">
        <f t="shared" si="0"/>
        <v>1.5017211703958693</v>
      </c>
      <c r="E70" s="76">
        <v>1162</v>
      </c>
      <c r="F70" s="76">
        <v>1745</v>
      </c>
    </row>
    <row r="71" spans="1:6" ht="12.75" customHeight="1" x14ac:dyDescent="0.2">
      <c r="A71" s="77" t="s">
        <v>110</v>
      </c>
      <c r="B71" s="75" t="s">
        <v>261</v>
      </c>
      <c r="C71" s="75" t="s">
        <v>262</v>
      </c>
      <c r="D71" s="70">
        <f t="shared" si="0"/>
        <v>0.19509703779366699</v>
      </c>
      <c r="E71" s="76">
        <v>14685</v>
      </c>
      <c r="F71" s="76">
        <v>2865</v>
      </c>
    </row>
    <row r="72" spans="1:6" ht="12.75" customHeight="1" x14ac:dyDescent="0.2">
      <c r="A72" s="77" t="s">
        <v>110</v>
      </c>
      <c r="B72" s="75" t="s">
        <v>263</v>
      </c>
      <c r="C72" s="75" t="s">
        <v>264</v>
      </c>
      <c r="D72" s="70">
        <f t="shared" si="0"/>
        <v>0</v>
      </c>
      <c r="E72" s="76">
        <v>1583</v>
      </c>
      <c r="F72" s="76">
        <v>0</v>
      </c>
    </row>
    <row r="73" spans="1:6" ht="12.75" customHeight="1" x14ac:dyDescent="0.2">
      <c r="A73" s="77" t="s">
        <v>110</v>
      </c>
      <c r="B73" s="75" t="s">
        <v>265</v>
      </c>
      <c r="C73" s="75" t="s">
        <v>266</v>
      </c>
      <c r="D73" s="70">
        <f t="shared" si="0"/>
        <v>7.3484848484848486E-2</v>
      </c>
      <c r="E73" s="76">
        <v>1320</v>
      </c>
      <c r="F73" s="76">
        <v>97</v>
      </c>
    </row>
    <row r="74" spans="1:6" ht="12.75" customHeight="1" x14ac:dyDescent="0.2">
      <c r="A74" s="77" t="s">
        <v>110</v>
      </c>
      <c r="B74" s="75" t="s">
        <v>267</v>
      </c>
      <c r="C74" s="75" t="s">
        <v>268</v>
      </c>
      <c r="D74" s="70">
        <f t="shared" si="0"/>
        <v>0</v>
      </c>
      <c r="E74" s="76">
        <v>2103</v>
      </c>
      <c r="F74" s="76">
        <v>0</v>
      </c>
    </row>
    <row r="75" spans="1:6" ht="12.75" customHeight="1" x14ac:dyDescent="0.2">
      <c r="A75" s="77" t="s">
        <v>110</v>
      </c>
      <c r="B75" s="75" t="s">
        <v>269</v>
      </c>
      <c r="C75" s="75" t="s">
        <v>270</v>
      </c>
      <c r="D75" s="70">
        <f t="shared" si="0"/>
        <v>0</v>
      </c>
      <c r="E75" s="76">
        <v>569</v>
      </c>
      <c r="F75" s="76">
        <v>0</v>
      </c>
    </row>
    <row r="76" spans="1:6" ht="12.75" customHeight="1" x14ac:dyDescent="0.2">
      <c r="A76" s="77" t="s">
        <v>110</v>
      </c>
      <c r="B76" s="75" t="s">
        <v>271</v>
      </c>
      <c r="C76" s="75" t="s">
        <v>272</v>
      </c>
      <c r="D76" s="70">
        <f t="shared" si="0"/>
        <v>0</v>
      </c>
      <c r="E76" s="76">
        <v>524</v>
      </c>
      <c r="F76" s="76">
        <v>0</v>
      </c>
    </row>
    <row r="77" spans="1:6" ht="12.75" customHeight="1" x14ac:dyDescent="0.2">
      <c r="A77" s="77" t="s">
        <v>110</v>
      </c>
      <c r="B77" s="75" t="s">
        <v>273</v>
      </c>
      <c r="C77" s="75" t="s">
        <v>274</v>
      </c>
      <c r="D77" s="70">
        <f t="shared" si="0"/>
        <v>0</v>
      </c>
      <c r="E77" s="76">
        <v>587</v>
      </c>
      <c r="F77" s="76">
        <v>0</v>
      </c>
    </row>
    <row r="78" spans="1:6" ht="12.75" customHeight="1" x14ac:dyDescent="0.2">
      <c r="A78" s="77" t="s">
        <v>110</v>
      </c>
      <c r="B78" s="75" t="s">
        <v>275</v>
      </c>
      <c r="C78" s="75" t="s">
        <v>276</v>
      </c>
      <c r="D78" s="70">
        <f t="shared" si="0"/>
        <v>0</v>
      </c>
      <c r="E78" s="76">
        <v>2826</v>
      </c>
      <c r="F78" s="76">
        <v>0</v>
      </c>
    </row>
    <row r="79" spans="1:6" ht="12.75" customHeight="1" x14ac:dyDescent="0.2">
      <c r="A79" s="77" t="s">
        <v>110</v>
      </c>
      <c r="B79" s="75" t="s">
        <v>277</v>
      </c>
      <c r="C79" s="75" t="s">
        <v>278</v>
      </c>
      <c r="D79" s="70">
        <f t="shared" si="0"/>
        <v>0</v>
      </c>
      <c r="E79" s="76">
        <v>951</v>
      </c>
      <c r="F79" s="76">
        <v>0</v>
      </c>
    </row>
    <row r="80" spans="1:6" ht="12.75" customHeight="1" x14ac:dyDescent="0.2">
      <c r="A80" s="77" t="s">
        <v>110</v>
      </c>
      <c r="B80" s="75" t="s">
        <v>279</v>
      </c>
      <c r="C80" s="75" t="s">
        <v>280</v>
      </c>
      <c r="D80" s="70">
        <f t="shared" si="0"/>
        <v>1.5923566878980893E-3</v>
      </c>
      <c r="E80" s="76">
        <v>1256</v>
      </c>
      <c r="F80" s="76">
        <v>2</v>
      </c>
    </row>
    <row r="81" spans="1:6" ht="12.75" customHeight="1" x14ac:dyDescent="0.2">
      <c r="A81" s="77" t="s">
        <v>110</v>
      </c>
      <c r="B81" s="75" t="s">
        <v>281</v>
      </c>
      <c r="C81" s="75" t="s">
        <v>282</v>
      </c>
      <c r="D81" s="70">
        <f t="shared" si="0"/>
        <v>1.7267267267267267E-2</v>
      </c>
      <c r="E81" s="76">
        <v>2664</v>
      </c>
      <c r="F81" s="76">
        <v>46</v>
      </c>
    </row>
    <row r="82" spans="1:6" ht="12.75" customHeight="1" x14ac:dyDescent="0.2">
      <c r="A82" s="77" t="s">
        <v>110</v>
      </c>
      <c r="B82" s="75" t="s">
        <v>283</v>
      </c>
      <c r="C82" s="75" t="s">
        <v>284</v>
      </c>
      <c r="D82" s="70">
        <f t="shared" si="0"/>
        <v>4.9536208299430431</v>
      </c>
      <c r="E82" s="76">
        <v>2458</v>
      </c>
      <c r="F82" s="76">
        <v>12176</v>
      </c>
    </row>
    <row r="83" spans="1:6" ht="12.75" customHeight="1" x14ac:dyDescent="0.2">
      <c r="A83" s="77" t="s">
        <v>110</v>
      </c>
      <c r="B83" s="75" t="s">
        <v>285</v>
      </c>
      <c r="C83" s="75" t="s">
        <v>286</v>
      </c>
      <c r="D83" s="70">
        <f t="shared" si="0"/>
        <v>0</v>
      </c>
      <c r="E83" s="76">
        <v>1482</v>
      </c>
      <c r="F83" s="76">
        <v>0</v>
      </c>
    </row>
    <row r="84" spans="1:6" ht="12.75" customHeight="1" x14ac:dyDescent="0.2">
      <c r="A84" s="77" t="s">
        <v>110</v>
      </c>
      <c r="B84" s="75" t="s">
        <v>287</v>
      </c>
      <c r="C84" s="75" t="s">
        <v>288</v>
      </c>
      <c r="D84" s="70">
        <f t="shared" si="0"/>
        <v>1.8762792813281782E-3</v>
      </c>
      <c r="E84" s="76">
        <v>17588</v>
      </c>
      <c r="F84" s="76">
        <v>33</v>
      </c>
    </row>
    <row r="85" spans="1:6" ht="12.75" customHeight="1" x14ac:dyDescent="0.2">
      <c r="A85" s="77" t="s">
        <v>110</v>
      </c>
      <c r="B85" s="75" t="s">
        <v>289</v>
      </c>
      <c r="C85" s="75" t="s">
        <v>290</v>
      </c>
      <c r="D85" s="70">
        <f t="shared" si="0"/>
        <v>0.39438339438339437</v>
      </c>
      <c r="E85" s="76">
        <v>819</v>
      </c>
      <c r="F85" s="76">
        <v>323</v>
      </c>
    </row>
    <row r="86" spans="1:6" ht="12.75" customHeight="1" x14ac:dyDescent="0.2">
      <c r="A86" s="77" t="s">
        <v>110</v>
      </c>
      <c r="B86" s="75" t="s">
        <v>291</v>
      </c>
      <c r="C86" s="75" t="s">
        <v>292</v>
      </c>
      <c r="D86" s="70">
        <f t="shared" si="0"/>
        <v>0.60934891485809684</v>
      </c>
      <c r="E86" s="76">
        <v>1797</v>
      </c>
      <c r="F86" s="76">
        <v>1095</v>
      </c>
    </row>
    <row r="87" spans="1:6" ht="12.75" customHeight="1" x14ac:dyDescent="0.2">
      <c r="A87" s="77" t="s">
        <v>110</v>
      </c>
      <c r="B87" s="75" t="s">
        <v>293</v>
      </c>
      <c r="C87" s="75" t="s">
        <v>294</v>
      </c>
      <c r="D87" s="70">
        <f t="shared" si="0"/>
        <v>0</v>
      </c>
      <c r="E87" s="76">
        <v>505</v>
      </c>
      <c r="F87" s="76">
        <v>0</v>
      </c>
    </row>
    <row r="88" spans="1:6" ht="12.75" customHeight="1" x14ac:dyDescent="0.2">
      <c r="A88" s="77" t="s">
        <v>110</v>
      </c>
      <c r="B88" s="75" t="s">
        <v>295</v>
      </c>
      <c r="C88" s="75" t="s">
        <v>296</v>
      </c>
      <c r="D88" s="70">
        <f t="shared" si="0"/>
        <v>0</v>
      </c>
      <c r="E88" s="76">
        <v>1882</v>
      </c>
      <c r="F88" s="76">
        <v>0</v>
      </c>
    </row>
    <row r="89" spans="1:6" ht="12.75" customHeight="1" x14ac:dyDescent="0.2">
      <c r="A89" s="77" t="s">
        <v>110</v>
      </c>
      <c r="B89" s="75" t="s">
        <v>297</v>
      </c>
      <c r="C89" s="75" t="s">
        <v>298</v>
      </c>
      <c r="D89" s="70">
        <f t="shared" si="0"/>
        <v>1.9249617151607963</v>
      </c>
      <c r="E89" s="76">
        <v>2612</v>
      </c>
      <c r="F89" s="76">
        <v>5028</v>
      </c>
    </row>
    <row r="90" spans="1:6" ht="12.75" customHeight="1" x14ac:dyDescent="0.2">
      <c r="A90" s="77" t="s">
        <v>110</v>
      </c>
      <c r="B90" s="75" t="s">
        <v>299</v>
      </c>
      <c r="C90" s="75" t="s">
        <v>300</v>
      </c>
      <c r="D90" s="70">
        <f t="shared" si="0"/>
        <v>0</v>
      </c>
      <c r="E90" s="76">
        <v>214</v>
      </c>
      <c r="F90" s="76">
        <v>0</v>
      </c>
    </row>
    <row r="91" spans="1:6" ht="12.75" customHeight="1" x14ac:dyDescent="0.2">
      <c r="A91" s="77" t="s">
        <v>110</v>
      </c>
      <c r="B91" s="75" t="s">
        <v>301</v>
      </c>
      <c r="C91" s="75" t="s">
        <v>302</v>
      </c>
      <c r="D91" s="70">
        <f t="shared" si="0"/>
        <v>0</v>
      </c>
      <c r="E91" s="76">
        <v>622</v>
      </c>
      <c r="F91" s="76">
        <v>0</v>
      </c>
    </row>
    <row r="92" spans="1:6" ht="12.75" customHeight="1" x14ac:dyDescent="0.2">
      <c r="A92" s="77" t="s">
        <v>110</v>
      </c>
      <c r="B92" s="75" t="s">
        <v>303</v>
      </c>
      <c r="C92" s="75" t="s">
        <v>304</v>
      </c>
      <c r="D92" s="70">
        <f t="shared" si="0"/>
        <v>0</v>
      </c>
      <c r="E92" s="76">
        <v>683</v>
      </c>
      <c r="F92" s="76">
        <v>0</v>
      </c>
    </row>
    <row r="93" spans="1:6" ht="12.75" customHeight="1" x14ac:dyDescent="0.2">
      <c r="A93" s="77" t="s">
        <v>110</v>
      </c>
      <c r="B93" s="75" t="s">
        <v>305</v>
      </c>
      <c r="C93" s="75" t="s">
        <v>306</v>
      </c>
      <c r="D93" s="70">
        <f t="shared" si="0"/>
        <v>2.4525482846582332</v>
      </c>
      <c r="E93" s="76">
        <v>19209</v>
      </c>
      <c r="F93" s="76">
        <v>47111</v>
      </c>
    </row>
    <row r="94" spans="1:6" ht="12.75" customHeight="1" x14ac:dyDescent="0.2">
      <c r="A94" s="77" t="s">
        <v>110</v>
      </c>
      <c r="B94" s="75" t="s">
        <v>307</v>
      </c>
      <c r="C94" s="75" t="s">
        <v>308</v>
      </c>
      <c r="D94" s="70">
        <f t="shared" si="0"/>
        <v>0.70979732373425153</v>
      </c>
      <c r="E94" s="76">
        <v>25558</v>
      </c>
      <c r="F94" s="76">
        <v>18141</v>
      </c>
    </row>
    <row r="95" spans="1:6" ht="12.75" customHeight="1" x14ac:dyDescent="0.2">
      <c r="A95" s="77" t="s">
        <v>110</v>
      </c>
      <c r="B95" s="75" t="s">
        <v>309</v>
      </c>
      <c r="C95" s="75" t="s">
        <v>310</v>
      </c>
      <c r="D95" s="70">
        <f t="shared" si="0"/>
        <v>0.24405705229793978</v>
      </c>
      <c r="E95" s="76">
        <v>1893</v>
      </c>
      <c r="F95" s="76">
        <v>462</v>
      </c>
    </row>
    <row r="96" spans="1:6" ht="12.75" customHeight="1" x14ac:dyDescent="0.2">
      <c r="A96" s="77" t="s">
        <v>110</v>
      </c>
      <c r="B96" s="75" t="s">
        <v>311</v>
      </c>
      <c r="C96" s="75" t="s">
        <v>312</v>
      </c>
      <c r="D96" s="70">
        <f t="shared" si="0"/>
        <v>4.1860465116279069E-2</v>
      </c>
      <c r="E96" s="76">
        <v>4085</v>
      </c>
      <c r="F96" s="76">
        <v>171</v>
      </c>
    </row>
    <row r="97" spans="1:6" ht="12.75" customHeight="1" x14ac:dyDescent="0.2">
      <c r="A97" s="77" t="s">
        <v>110</v>
      </c>
      <c r="B97" s="75" t="s">
        <v>313</v>
      </c>
      <c r="C97" s="75" t="s">
        <v>314</v>
      </c>
      <c r="D97" s="70">
        <f t="shared" si="0"/>
        <v>0</v>
      </c>
      <c r="E97" s="76">
        <v>949</v>
      </c>
      <c r="F97" s="76">
        <v>0</v>
      </c>
    </row>
    <row r="98" spans="1:6" ht="12.75" customHeight="1" x14ac:dyDescent="0.2">
      <c r="A98" s="77" t="s">
        <v>110</v>
      </c>
      <c r="B98" s="75" t="s">
        <v>315</v>
      </c>
      <c r="C98" s="75" t="s">
        <v>316</v>
      </c>
      <c r="D98" s="70">
        <f t="shared" si="0"/>
        <v>5.9506531204644414E-2</v>
      </c>
      <c r="E98" s="76">
        <v>1378</v>
      </c>
      <c r="F98" s="76">
        <v>82</v>
      </c>
    </row>
    <row r="99" spans="1:6" ht="12.75" customHeight="1" x14ac:dyDescent="0.2">
      <c r="A99" s="77" t="s">
        <v>110</v>
      </c>
      <c r="B99" s="75" t="s">
        <v>317</v>
      </c>
      <c r="C99" s="75" t="s">
        <v>318</v>
      </c>
      <c r="D99" s="70">
        <f t="shared" si="0"/>
        <v>4.2162324951061586E-3</v>
      </c>
      <c r="E99" s="76">
        <v>6641</v>
      </c>
      <c r="F99" s="76">
        <v>28</v>
      </c>
    </row>
    <row r="100" spans="1:6" ht="12.75" customHeight="1" x14ac:dyDescent="0.2">
      <c r="A100" s="77" t="s">
        <v>110</v>
      </c>
      <c r="B100" s="75" t="s">
        <v>319</v>
      </c>
      <c r="C100" s="75" t="s">
        <v>320</v>
      </c>
      <c r="D100" s="70">
        <f t="shared" si="0"/>
        <v>4.9848942598187312E-2</v>
      </c>
      <c r="E100" s="76">
        <v>662</v>
      </c>
      <c r="F100" s="76">
        <v>33</v>
      </c>
    </row>
    <row r="101" spans="1:6" ht="12.75" customHeight="1" x14ac:dyDescent="0.2">
      <c r="A101" s="77" t="s">
        <v>110</v>
      </c>
      <c r="B101" s="75" t="s">
        <v>321</v>
      </c>
      <c r="C101" s="75" t="s">
        <v>322</v>
      </c>
      <c r="D101" s="70">
        <f t="shared" si="0"/>
        <v>0.29829545454545453</v>
      </c>
      <c r="E101" s="76">
        <v>704</v>
      </c>
      <c r="F101" s="76">
        <v>210</v>
      </c>
    </row>
    <row r="102" spans="1:6" ht="12.75" customHeight="1" x14ac:dyDescent="0.2">
      <c r="A102" s="77" t="s">
        <v>110</v>
      </c>
      <c r="B102" s="75" t="s">
        <v>323</v>
      </c>
      <c r="C102" s="75" t="s">
        <v>324</v>
      </c>
      <c r="D102" s="70">
        <f t="shared" si="0"/>
        <v>3.7451487710219924</v>
      </c>
      <c r="E102" s="76">
        <v>773</v>
      </c>
      <c r="F102" s="76">
        <v>2895</v>
      </c>
    </row>
    <row r="103" spans="1:6" ht="12.75" customHeight="1" x14ac:dyDescent="0.2">
      <c r="A103" s="77" t="s">
        <v>110</v>
      </c>
      <c r="B103" s="75" t="s">
        <v>325</v>
      </c>
      <c r="C103" s="75" t="s">
        <v>326</v>
      </c>
      <c r="D103" s="70">
        <f t="shared" si="0"/>
        <v>1.3977341520366686</v>
      </c>
      <c r="E103" s="76">
        <v>11563</v>
      </c>
      <c r="F103" s="76">
        <v>16162</v>
      </c>
    </row>
    <row r="104" spans="1:6" ht="12.75" customHeight="1" x14ac:dyDescent="0.2">
      <c r="A104" s="77" t="s">
        <v>110</v>
      </c>
      <c r="B104" s="75" t="s">
        <v>327</v>
      </c>
      <c r="C104" s="75" t="s">
        <v>328</v>
      </c>
      <c r="D104" s="70">
        <f t="shared" si="0"/>
        <v>0.18895057488091349</v>
      </c>
      <c r="E104" s="76">
        <v>88801</v>
      </c>
      <c r="F104" s="76">
        <v>16779</v>
      </c>
    </row>
    <row r="105" spans="1:6" ht="12.75" customHeight="1" x14ac:dyDescent="0.2">
      <c r="A105" s="77" t="s">
        <v>110</v>
      </c>
      <c r="B105" s="75" t="s">
        <v>329</v>
      </c>
      <c r="C105" s="75" t="s">
        <v>330</v>
      </c>
      <c r="D105" s="70">
        <f t="shared" si="0"/>
        <v>6.841102553708958</v>
      </c>
      <c r="E105" s="76">
        <v>2467</v>
      </c>
      <c r="F105" s="76">
        <v>16877</v>
      </c>
    </row>
    <row r="106" spans="1:6" ht="12.75" customHeight="1" x14ac:dyDescent="0.2">
      <c r="A106" s="77" t="s">
        <v>110</v>
      </c>
      <c r="B106" s="75" t="s">
        <v>331</v>
      </c>
      <c r="C106" s="75" t="s">
        <v>332</v>
      </c>
      <c r="D106" s="70">
        <f t="shared" si="0"/>
        <v>2.0490915443745634</v>
      </c>
      <c r="E106" s="76">
        <v>40068</v>
      </c>
      <c r="F106" s="76">
        <v>82103</v>
      </c>
    </row>
    <row r="107" spans="1:6" ht="12.75" customHeight="1" x14ac:dyDescent="0.2">
      <c r="A107" s="77" t="s">
        <v>110</v>
      </c>
      <c r="B107" s="75" t="s">
        <v>333</v>
      </c>
      <c r="C107" s="75" t="s">
        <v>334</v>
      </c>
      <c r="D107" s="70">
        <f t="shared" si="0"/>
        <v>0.14986853637160386</v>
      </c>
      <c r="E107" s="76">
        <v>3423</v>
      </c>
      <c r="F107" s="76">
        <v>513</v>
      </c>
    </row>
    <row r="108" spans="1:6" ht="12.75" customHeight="1" x14ac:dyDescent="0.2">
      <c r="A108" s="77" t="s">
        <v>110</v>
      </c>
      <c r="B108" s="75" t="s">
        <v>335</v>
      </c>
      <c r="C108" s="75" t="s">
        <v>336</v>
      </c>
      <c r="D108" s="70">
        <f t="shared" si="0"/>
        <v>0</v>
      </c>
      <c r="E108" s="76">
        <v>2678</v>
      </c>
      <c r="F108" s="76">
        <v>0</v>
      </c>
    </row>
    <row r="109" spans="1:6" ht="12.75" customHeight="1" x14ac:dyDescent="0.2">
      <c r="A109" s="77" t="s">
        <v>110</v>
      </c>
      <c r="B109" s="75" t="s">
        <v>337</v>
      </c>
      <c r="C109" s="75" t="s">
        <v>338</v>
      </c>
      <c r="D109" s="70">
        <f t="shared" si="0"/>
        <v>0</v>
      </c>
      <c r="E109" s="76">
        <v>447</v>
      </c>
      <c r="F109" s="76">
        <v>0</v>
      </c>
    </row>
    <row r="110" spans="1:6" ht="12.75" customHeight="1" x14ac:dyDescent="0.2">
      <c r="A110" s="77" t="s">
        <v>110</v>
      </c>
      <c r="B110" s="75" t="s">
        <v>339</v>
      </c>
      <c r="C110" s="75" t="s">
        <v>340</v>
      </c>
      <c r="D110" s="70">
        <f t="shared" si="0"/>
        <v>0.5</v>
      </c>
      <c r="E110" s="76">
        <v>438</v>
      </c>
      <c r="F110" s="76">
        <v>219</v>
      </c>
    </row>
    <row r="111" spans="1:6" ht="12.75" customHeight="1" x14ac:dyDescent="0.2">
      <c r="A111" s="77" t="s">
        <v>110</v>
      </c>
      <c r="B111" s="75" t="s">
        <v>341</v>
      </c>
      <c r="C111" s="75" t="s">
        <v>342</v>
      </c>
      <c r="D111" s="70">
        <f t="shared" si="0"/>
        <v>0</v>
      </c>
      <c r="E111" s="76">
        <v>770</v>
      </c>
      <c r="F111" s="76">
        <v>0</v>
      </c>
    </row>
    <row r="112" spans="1:6" ht="12.75" customHeight="1" x14ac:dyDescent="0.2">
      <c r="A112" s="77" t="s">
        <v>110</v>
      </c>
      <c r="B112" s="75" t="s">
        <v>343</v>
      </c>
      <c r="C112" s="75" t="s">
        <v>344</v>
      </c>
      <c r="D112" s="70">
        <f t="shared" si="0"/>
        <v>0</v>
      </c>
      <c r="E112" s="76">
        <v>892</v>
      </c>
      <c r="F112" s="76">
        <v>0</v>
      </c>
    </row>
    <row r="113" spans="1:6" ht="12.75" customHeight="1" x14ac:dyDescent="0.2">
      <c r="A113" s="77" t="s">
        <v>110</v>
      </c>
      <c r="B113" s="75" t="s">
        <v>345</v>
      </c>
      <c r="C113" s="75" t="s">
        <v>346</v>
      </c>
      <c r="D113" s="70">
        <f t="shared" si="0"/>
        <v>0</v>
      </c>
      <c r="E113" s="76">
        <v>2580</v>
      </c>
      <c r="F113" s="76">
        <v>0</v>
      </c>
    </row>
    <row r="114" spans="1:6" ht="12.75" customHeight="1" x14ac:dyDescent="0.2">
      <c r="A114" s="77" t="s">
        <v>110</v>
      </c>
      <c r="B114" s="75" t="s">
        <v>347</v>
      </c>
      <c r="C114" s="75" t="s">
        <v>348</v>
      </c>
      <c r="D114" s="70">
        <f t="shared" si="0"/>
        <v>0</v>
      </c>
      <c r="E114" s="76">
        <v>428</v>
      </c>
      <c r="F114" s="76">
        <v>0</v>
      </c>
    </row>
    <row r="115" spans="1:6" ht="12.75" customHeight="1" x14ac:dyDescent="0.2">
      <c r="A115" s="77" t="s">
        <v>110</v>
      </c>
      <c r="B115" s="75" t="s">
        <v>349</v>
      </c>
      <c r="C115" s="75" t="s">
        <v>350</v>
      </c>
      <c r="D115" s="70">
        <f t="shared" si="0"/>
        <v>0.27544572331302192</v>
      </c>
      <c r="E115" s="76">
        <v>8862</v>
      </c>
      <c r="F115" s="76">
        <v>2441</v>
      </c>
    </row>
    <row r="116" spans="1:6" ht="12.75" customHeight="1" x14ac:dyDescent="0.2">
      <c r="A116" s="77" t="s">
        <v>110</v>
      </c>
      <c r="B116" s="75" t="s">
        <v>351</v>
      </c>
      <c r="C116" s="75" t="s">
        <v>352</v>
      </c>
      <c r="D116" s="70">
        <f t="shared" si="0"/>
        <v>0</v>
      </c>
      <c r="E116" s="76">
        <v>570</v>
      </c>
      <c r="F116" s="76">
        <v>0</v>
      </c>
    </row>
    <row r="117" spans="1:6" ht="12.75" customHeight="1" x14ac:dyDescent="0.2">
      <c r="A117" s="77" t="s">
        <v>110</v>
      </c>
      <c r="B117" s="75" t="s">
        <v>353</v>
      </c>
      <c r="C117" s="75" t="s">
        <v>354</v>
      </c>
      <c r="D117" s="70">
        <f t="shared" si="0"/>
        <v>0.59748525302701028</v>
      </c>
      <c r="E117" s="76">
        <v>12884</v>
      </c>
      <c r="F117" s="76">
        <v>7698</v>
      </c>
    </row>
    <row r="118" spans="1:6" ht="12.75" customHeight="1" x14ac:dyDescent="0.2">
      <c r="A118" s="77" t="s">
        <v>110</v>
      </c>
      <c r="B118" s="75" t="s">
        <v>355</v>
      </c>
      <c r="C118" s="75" t="s">
        <v>356</v>
      </c>
      <c r="D118" s="70">
        <f t="shared" si="0"/>
        <v>0</v>
      </c>
      <c r="E118" s="76">
        <v>628</v>
      </c>
      <c r="F118" s="76">
        <v>0</v>
      </c>
    </row>
    <row r="119" spans="1:6" ht="12.75" customHeight="1" x14ac:dyDescent="0.2">
      <c r="A119" s="77" t="s">
        <v>110</v>
      </c>
      <c r="B119" s="75" t="s">
        <v>357</v>
      </c>
      <c r="C119" s="75" t="s">
        <v>358</v>
      </c>
      <c r="D119" s="70">
        <f t="shared" si="0"/>
        <v>1.6454352441613588E-2</v>
      </c>
      <c r="E119" s="76">
        <v>1884</v>
      </c>
      <c r="F119" s="76">
        <v>31</v>
      </c>
    </row>
    <row r="120" spans="1:6" ht="12.75" customHeight="1" x14ac:dyDescent="0.2">
      <c r="A120" s="77" t="s">
        <v>110</v>
      </c>
      <c r="B120" s="75" t="s">
        <v>359</v>
      </c>
      <c r="C120" s="75" t="s">
        <v>360</v>
      </c>
      <c r="D120" s="70">
        <f t="shared" si="0"/>
        <v>0.369031377899045</v>
      </c>
      <c r="E120" s="76">
        <v>1466</v>
      </c>
      <c r="F120" s="76">
        <v>541</v>
      </c>
    </row>
    <row r="121" spans="1:6" ht="12.75" customHeight="1" x14ac:dyDescent="0.2">
      <c r="A121" s="77" t="s">
        <v>110</v>
      </c>
      <c r="B121" s="75" t="s">
        <v>361</v>
      </c>
      <c r="C121" s="75" t="s">
        <v>362</v>
      </c>
      <c r="D121" s="70">
        <f t="shared" si="0"/>
        <v>0</v>
      </c>
      <c r="E121" s="76">
        <v>1016</v>
      </c>
      <c r="F121" s="76">
        <v>0</v>
      </c>
    </row>
    <row r="122" spans="1:6" ht="12.75" customHeight="1" x14ac:dyDescent="0.2">
      <c r="A122" s="77" t="s">
        <v>112</v>
      </c>
      <c r="B122" s="75" t="s">
        <v>363</v>
      </c>
      <c r="C122" s="75" t="s">
        <v>364</v>
      </c>
      <c r="D122" s="70">
        <f t="shared" si="0"/>
        <v>4.9762740770465488</v>
      </c>
      <c r="E122" s="76">
        <v>39872</v>
      </c>
      <c r="F122" s="76">
        <v>198414</v>
      </c>
    </row>
    <row r="123" spans="1:6" ht="12.75" customHeight="1" x14ac:dyDescent="0.2">
      <c r="A123" s="77" t="s">
        <v>113</v>
      </c>
      <c r="B123" s="75" t="s">
        <v>365</v>
      </c>
      <c r="C123" s="75" t="s">
        <v>366</v>
      </c>
      <c r="D123" s="70">
        <f t="shared" si="0"/>
        <v>2.8442663995993992E-2</v>
      </c>
      <c r="E123" s="76">
        <v>19970</v>
      </c>
      <c r="F123" s="76">
        <v>568</v>
      </c>
    </row>
    <row r="124" spans="1:6" ht="12.75" customHeight="1" x14ac:dyDescent="0.2">
      <c r="A124" s="77" t="s">
        <v>115</v>
      </c>
      <c r="B124" s="75" t="s">
        <v>367</v>
      </c>
      <c r="C124" s="75" t="s">
        <v>368</v>
      </c>
      <c r="D124" s="70">
        <f t="shared" si="0"/>
        <v>5.6426168809157518E-2</v>
      </c>
      <c r="E124" s="76">
        <v>38351</v>
      </c>
      <c r="F124" s="76">
        <v>2164</v>
      </c>
    </row>
    <row r="125" spans="1:6" ht="12.75" customHeight="1" x14ac:dyDescent="0.2">
      <c r="A125" s="77" t="s">
        <v>115</v>
      </c>
      <c r="B125" s="75" t="s">
        <v>369</v>
      </c>
      <c r="C125" s="75" t="s">
        <v>370</v>
      </c>
      <c r="D125" s="70">
        <f t="shared" si="0"/>
        <v>5.1907473668296126E-3</v>
      </c>
      <c r="E125" s="76">
        <v>19843</v>
      </c>
      <c r="F125" s="76">
        <v>103</v>
      </c>
    </row>
    <row r="126" spans="1:6" ht="12.75" customHeight="1" x14ac:dyDescent="0.2">
      <c r="A126" s="77" t="s">
        <v>115</v>
      </c>
      <c r="B126" s="75" t="s">
        <v>371</v>
      </c>
      <c r="C126" s="75" t="s">
        <v>372</v>
      </c>
      <c r="D126" s="70">
        <f t="shared" si="0"/>
        <v>0</v>
      </c>
      <c r="E126" s="76">
        <v>21775</v>
      </c>
      <c r="F126" s="76">
        <v>0</v>
      </c>
    </row>
    <row r="127" spans="1:6" ht="12.75" customHeight="1" x14ac:dyDescent="0.2">
      <c r="A127" s="77" t="s">
        <v>115</v>
      </c>
      <c r="B127" s="75" t="s">
        <v>373</v>
      </c>
      <c r="C127" s="75" t="s">
        <v>374</v>
      </c>
      <c r="D127" s="70">
        <f t="shared" si="0"/>
        <v>1.8285856449807191E-2</v>
      </c>
      <c r="E127" s="76">
        <v>16078</v>
      </c>
      <c r="F127" s="76">
        <v>294</v>
      </c>
    </row>
    <row r="128" spans="1:6" ht="12.75" customHeight="1" x14ac:dyDescent="0.2">
      <c r="A128" s="77" t="s">
        <v>115</v>
      </c>
      <c r="B128" s="75" t="s">
        <v>375</v>
      </c>
      <c r="C128" s="75" t="s">
        <v>376</v>
      </c>
      <c r="D128" s="70">
        <f t="shared" si="0"/>
        <v>3.487788558046169E-2</v>
      </c>
      <c r="E128" s="76">
        <v>47824</v>
      </c>
      <c r="F128" s="76">
        <v>1668</v>
      </c>
    </row>
    <row r="129" spans="1:6" ht="12.75" customHeight="1" x14ac:dyDescent="0.2">
      <c r="A129" s="77" t="s">
        <v>106</v>
      </c>
      <c r="B129" s="75" t="s">
        <v>377</v>
      </c>
      <c r="C129" s="75" t="s">
        <v>378</v>
      </c>
      <c r="D129" s="70">
        <f t="shared" si="0"/>
        <v>0</v>
      </c>
      <c r="E129" s="76">
        <v>19377</v>
      </c>
      <c r="F129" s="76">
        <v>0</v>
      </c>
    </row>
    <row r="130" spans="1:6" ht="12.75" customHeight="1" x14ac:dyDescent="0.2">
      <c r="A130" s="77" t="s">
        <v>118</v>
      </c>
      <c r="B130" s="75" t="s">
        <v>379</v>
      </c>
      <c r="C130" s="75" t="s">
        <v>380</v>
      </c>
      <c r="D130" s="70">
        <f t="shared" si="0"/>
        <v>0</v>
      </c>
      <c r="E130" s="76">
        <v>10717</v>
      </c>
      <c r="F130" s="76">
        <v>0</v>
      </c>
    </row>
    <row r="131" spans="1:6" ht="12.75" customHeight="1" x14ac:dyDescent="0.2">
      <c r="A131" s="77" t="s">
        <v>104</v>
      </c>
      <c r="B131" s="75" t="s">
        <v>381</v>
      </c>
      <c r="C131" s="75" t="s">
        <v>382</v>
      </c>
      <c r="D131" s="70">
        <f t="shared" si="0"/>
        <v>0</v>
      </c>
      <c r="E131" s="76">
        <v>2641</v>
      </c>
      <c r="F131" s="76">
        <v>0</v>
      </c>
    </row>
    <row r="132" spans="1:6" ht="12.75" customHeight="1" x14ac:dyDescent="0.2">
      <c r="A132" s="77" t="s">
        <v>104</v>
      </c>
      <c r="B132" s="75" t="s">
        <v>383</v>
      </c>
      <c r="C132" s="75" t="s">
        <v>384</v>
      </c>
      <c r="D132" s="70">
        <f t="shared" si="0"/>
        <v>0.94244946492271109</v>
      </c>
      <c r="E132" s="76">
        <v>4205</v>
      </c>
      <c r="F132" s="76">
        <v>3963</v>
      </c>
    </row>
    <row r="133" spans="1:6" ht="12.75" customHeight="1" x14ac:dyDescent="0.2">
      <c r="A133" s="77" t="s">
        <v>104</v>
      </c>
      <c r="B133" s="75" t="s">
        <v>385</v>
      </c>
      <c r="C133" s="75" t="s">
        <v>386</v>
      </c>
      <c r="D133" s="70">
        <f t="shared" si="0"/>
        <v>0</v>
      </c>
      <c r="E133" s="76">
        <v>955</v>
      </c>
      <c r="F133" s="76">
        <v>0</v>
      </c>
    </row>
    <row r="134" spans="1:6" ht="12.75" customHeight="1" x14ac:dyDescent="0.2">
      <c r="A134" s="77" t="s">
        <v>104</v>
      </c>
      <c r="B134" s="75" t="s">
        <v>387</v>
      </c>
      <c r="C134" s="75" t="s">
        <v>388</v>
      </c>
      <c r="D134" s="70">
        <f t="shared" si="0"/>
        <v>0</v>
      </c>
      <c r="E134" s="76">
        <v>1824</v>
      </c>
      <c r="F134" s="76">
        <v>0</v>
      </c>
    </row>
    <row r="135" spans="1:6" ht="12.75" customHeight="1" x14ac:dyDescent="0.2">
      <c r="A135" s="77" t="s">
        <v>104</v>
      </c>
      <c r="B135" s="75" t="s">
        <v>389</v>
      </c>
      <c r="C135" s="75" t="s">
        <v>390</v>
      </c>
      <c r="D135" s="70">
        <f t="shared" si="0"/>
        <v>0.47486612541026085</v>
      </c>
      <c r="E135" s="76">
        <v>5789</v>
      </c>
      <c r="F135" s="76">
        <v>2749</v>
      </c>
    </row>
    <row r="136" spans="1:6" ht="12.75" customHeight="1" x14ac:dyDescent="0.2">
      <c r="A136" s="77" t="s">
        <v>104</v>
      </c>
      <c r="B136" s="75" t="s">
        <v>391</v>
      </c>
      <c r="C136" s="75" t="s">
        <v>392</v>
      </c>
      <c r="D136" s="70">
        <f t="shared" si="0"/>
        <v>0.1762648741938414</v>
      </c>
      <c r="E136" s="76">
        <v>44036</v>
      </c>
      <c r="F136" s="76">
        <v>7762</v>
      </c>
    </row>
    <row r="137" spans="1:6" ht="12.75" customHeight="1" x14ac:dyDescent="0.2">
      <c r="A137" s="77" t="s">
        <v>122</v>
      </c>
      <c r="B137" s="75" t="s">
        <v>393</v>
      </c>
      <c r="C137" s="75" t="s">
        <v>394</v>
      </c>
      <c r="D137" s="70">
        <f t="shared" si="0"/>
        <v>0</v>
      </c>
      <c r="E137" s="76">
        <v>497</v>
      </c>
      <c r="F137" s="76">
        <v>0</v>
      </c>
    </row>
    <row r="138" spans="1:6" ht="12.75" customHeight="1" x14ac:dyDescent="0.2">
      <c r="A138" s="77" t="s">
        <v>122</v>
      </c>
      <c r="B138" s="75" t="s">
        <v>395</v>
      </c>
      <c r="C138" s="75" t="s">
        <v>396</v>
      </c>
      <c r="D138" s="70">
        <f t="shared" si="0"/>
        <v>0.13351016799292661</v>
      </c>
      <c r="E138" s="76">
        <v>1131</v>
      </c>
      <c r="F138" s="76">
        <v>151</v>
      </c>
    </row>
    <row r="139" spans="1:6" ht="12.75" customHeight="1" x14ac:dyDescent="0.2">
      <c r="A139" s="77" t="s">
        <v>122</v>
      </c>
      <c r="B139" s="75" t="s">
        <v>397</v>
      </c>
      <c r="C139" s="75" t="s">
        <v>398</v>
      </c>
      <c r="D139" s="70">
        <f t="shared" si="0"/>
        <v>0</v>
      </c>
      <c r="E139" s="76">
        <v>324</v>
      </c>
      <c r="F139" s="76">
        <v>0</v>
      </c>
    </row>
    <row r="140" spans="1:6" ht="12.75" customHeight="1" x14ac:dyDescent="0.2">
      <c r="A140" s="77" t="s">
        <v>122</v>
      </c>
      <c r="B140" s="75" t="s">
        <v>399</v>
      </c>
      <c r="C140" s="75" t="s">
        <v>400</v>
      </c>
      <c r="D140" s="70">
        <f t="shared" si="0"/>
        <v>0</v>
      </c>
      <c r="E140" s="76">
        <v>10912</v>
      </c>
      <c r="F140" s="76">
        <v>0</v>
      </c>
    </row>
    <row r="141" spans="1:6" ht="12.75" customHeight="1" x14ac:dyDescent="0.2">
      <c r="A141" s="77" t="s">
        <v>122</v>
      </c>
      <c r="B141" s="75" t="s">
        <v>401</v>
      </c>
      <c r="C141" s="75" t="s">
        <v>402</v>
      </c>
      <c r="D141" s="70">
        <f t="shared" si="0"/>
        <v>0</v>
      </c>
      <c r="E141" s="76">
        <v>932</v>
      </c>
      <c r="F141" s="76">
        <v>0</v>
      </c>
    </row>
    <row r="142" spans="1:6" ht="12.75" customHeight="1" x14ac:dyDescent="0.2">
      <c r="A142" s="77" t="s">
        <v>122</v>
      </c>
      <c r="B142" s="75" t="s">
        <v>403</v>
      </c>
      <c r="C142" s="75" t="s">
        <v>404</v>
      </c>
      <c r="D142" s="70">
        <f t="shared" si="0"/>
        <v>0.17152307449992124</v>
      </c>
      <c r="E142" s="76">
        <v>6349</v>
      </c>
      <c r="F142" s="76">
        <v>1089</v>
      </c>
    </row>
    <row r="143" spans="1:6" ht="12.75" customHeight="1" x14ac:dyDescent="0.2">
      <c r="A143" s="77" t="s">
        <v>122</v>
      </c>
      <c r="B143" s="75" t="s">
        <v>405</v>
      </c>
      <c r="C143" s="75" t="s">
        <v>406</v>
      </c>
      <c r="D143" s="70">
        <f t="shared" si="0"/>
        <v>0</v>
      </c>
      <c r="E143" s="76">
        <v>4356</v>
      </c>
      <c r="F143" s="76">
        <v>0</v>
      </c>
    </row>
    <row r="144" spans="1:6" ht="12.75" customHeight="1" x14ac:dyDescent="0.2">
      <c r="A144" s="77" t="s">
        <v>122</v>
      </c>
      <c r="B144" s="75" t="s">
        <v>407</v>
      </c>
      <c r="C144" s="75" t="s">
        <v>408</v>
      </c>
      <c r="D144" s="70">
        <f t="shared" si="0"/>
        <v>0.62994263470600287</v>
      </c>
      <c r="E144" s="76">
        <v>19524</v>
      </c>
      <c r="F144" s="76">
        <v>12299</v>
      </c>
    </row>
    <row r="145" spans="1:6" ht="12.75" customHeight="1" x14ac:dyDescent="0.2">
      <c r="A145" s="77" t="s">
        <v>122</v>
      </c>
      <c r="B145" s="75" t="s">
        <v>409</v>
      </c>
      <c r="C145" s="75" t="s">
        <v>410</v>
      </c>
      <c r="D145" s="70">
        <f t="shared" si="0"/>
        <v>0</v>
      </c>
      <c r="E145" s="76">
        <v>516</v>
      </c>
      <c r="F145" s="76">
        <v>0</v>
      </c>
    </row>
    <row r="146" spans="1:6" ht="12.75" customHeight="1" x14ac:dyDescent="0.2">
      <c r="A146" s="77" t="s">
        <v>122</v>
      </c>
      <c r="B146" s="75" t="s">
        <v>411</v>
      </c>
      <c r="C146" s="75" t="s">
        <v>412</v>
      </c>
      <c r="D146" s="70">
        <f t="shared" si="0"/>
        <v>3.6068585563301103</v>
      </c>
      <c r="E146" s="76">
        <v>44470</v>
      </c>
      <c r="F146" s="76">
        <v>160397</v>
      </c>
    </row>
    <row r="147" spans="1:6" ht="12.75" customHeight="1" x14ac:dyDescent="0.2">
      <c r="A147" s="77" t="s">
        <v>123</v>
      </c>
      <c r="B147" s="75" t="s">
        <v>413</v>
      </c>
      <c r="C147" s="75" t="s">
        <v>414</v>
      </c>
      <c r="D147" s="70">
        <f t="shared" si="0"/>
        <v>0</v>
      </c>
      <c r="E147" s="76">
        <v>1162</v>
      </c>
      <c r="F147" s="76">
        <v>0</v>
      </c>
    </row>
    <row r="148" spans="1:6" ht="12.75" customHeight="1" x14ac:dyDescent="0.2">
      <c r="A148" s="77" t="s">
        <v>123</v>
      </c>
      <c r="B148" s="75" t="s">
        <v>415</v>
      </c>
      <c r="C148" s="75" t="s">
        <v>416</v>
      </c>
      <c r="D148" s="70">
        <f t="shared" si="0"/>
        <v>0</v>
      </c>
      <c r="E148" s="76">
        <v>21405</v>
      </c>
      <c r="F148" s="76">
        <v>0</v>
      </c>
    </row>
    <row r="149" spans="1:6" ht="12.75" customHeight="1" x14ac:dyDescent="0.2">
      <c r="A149" s="77" t="s">
        <v>126</v>
      </c>
      <c r="B149" s="75" t="s">
        <v>417</v>
      </c>
      <c r="C149" s="75" t="s">
        <v>418</v>
      </c>
      <c r="D149" s="70">
        <f t="shared" si="0"/>
        <v>0.38578295702840493</v>
      </c>
      <c r="E149" s="76">
        <v>34325</v>
      </c>
      <c r="F149" s="76">
        <v>13242</v>
      </c>
    </row>
    <row r="150" spans="1:6" ht="12.75" customHeight="1" x14ac:dyDescent="0.2">
      <c r="A150" s="77" t="s">
        <v>126</v>
      </c>
      <c r="B150" s="75" t="s">
        <v>419</v>
      </c>
      <c r="C150" s="75" t="s">
        <v>420</v>
      </c>
      <c r="D150" s="70">
        <f t="shared" si="0"/>
        <v>1.1561675818236845</v>
      </c>
      <c r="E150" s="76">
        <v>46258</v>
      </c>
      <c r="F150" s="76">
        <v>53482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421</v>
      </c>
      <c r="B1" s="79" t="s">
        <v>422</v>
      </c>
      <c r="C1" s="79" t="s">
        <v>423</v>
      </c>
      <c r="D1" s="78" t="s">
        <v>424</v>
      </c>
    </row>
    <row r="2" spans="1:4" ht="12.75" customHeight="1" x14ac:dyDescent="0.2">
      <c r="A2" s="80">
        <v>44211</v>
      </c>
      <c r="B2" s="81" t="s">
        <v>425</v>
      </c>
      <c r="C2" s="82">
        <v>2020</v>
      </c>
      <c r="D2" s="81" t="s">
        <v>426</v>
      </c>
    </row>
    <row r="3" spans="1:4" ht="12.75" customHeight="1" x14ac:dyDescent="0.2">
      <c r="A3" s="80">
        <v>44351</v>
      </c>
      <c r="B3" s="81" t="s">
        <v>427</v>
      </c>
      <c r="C3" s="82" t="s">
        <v>8</v>
      </c>
      <c r="D3" s="81" t="s">
        <v>428</v>
      </c>
    </row>
    <row r="4" spans="1:4" ht="12.75" customHeight="1" x14ac:dyDescent="0.2">
      <c r="A4" s="80">
        <v>44392</v>
      </c>
      <c r="B4" s="81" t="s">
        <v>429</v>
      </c>
      <c r="C4" s="82" t="s">
        <v>430</v>
      </c>
      <c r="D4" s="81" t="s">
        <v>431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2023-06-14T17:03:48Z</dcterms:modified>
</cp:coreProperties>
</file>