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FM_SES_YY" sheetId="1" r:id="rId3"/>
    <sheet state="visible" name="APT_ATFM_SES_MM" sheetId="2" r:id="rId4"/>
    <sheet state="visible" name="APT_ATFM_LOC" sheetId="3" r:id="rId5"/>
    <sheet state="visible" name="APT_ATFM_APT" sheetId="4" r:id="rId6"/>
    <sheet state="visible" name="Change Log" sheetId="5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<sst xmlns="http://schemas.openxmlformats.org/spreadsheetml/2006/main" count="616" uniqueCount="435">
  <si>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</si>
  <si>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</si>
  <si>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</si>
  <si>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</si>
  <si>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</si>
  <si>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</si>
  <si>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</si>
  <si>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</si>
  <si>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</si>
  <si>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JAN-DEC</t>
  </si>
  <si>
    <t>SES AIRPORTS (RP3)</t>
  </si>
  <si>
    <t>Year</t>
  </si>
  <si>
    <t>Airport ATFM arrival delay [min./arr.]</t>
  </si>
  <si>
    <t>Arrivals</t>
  </si>
  <si>
    <t>Airport ATFM arrival delay [total min.]</t>
  </si>
  <si>
    <t xml:space="preserve">2016 </t>
  </si>
  <si>
    <t xml:space="preserve">2017 </t>
  </si>
  <si>
    <t xml:space="preserve">2018 </t>
  </si>
  <si>
    <t xml:space="preserve">2019 </t>
  </si>
  <si>
    <t xml:space="preserve">2020 </t>
  </si>
  <si>
    <t xml:space="preserve">2021 </t>
  </si>
  <si>
    <t xml:space="preserve">2022 </t>
  </si>
  <si>
    <t xml:space="preserve">2023 </t>
  </si>
  <si>
    <t xml:space="preserve">2024 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</si>
  <si>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</si>
  <si>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</si>
  <si>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</si>
  <si>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</si>
  <si>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</si>
  <si>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</si>
  <si>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</si>
  <si>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</si>
  <si>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</si>
  <si>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</si>
  <si>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</si>
  <si>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</si>
  <si>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</si>
  <si>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</si>
  <si>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</si>
  <si>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</si>
  <si>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</si>
  <si>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</si>
  <si>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</si>
  <si>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</si>
  <si>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</si>
  <si>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</si>
  <si>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</si>
  <si>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</si>
  <si>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</si>
  <si>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</si>
  <si>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</si>
  <si>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</si>
  <si>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</si>
  <si>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</si>
  <si>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</si>
  <si>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</si>
  <si>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</si>
  <si>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</si>
  <si>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</si>
  <si>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</si>
  <si>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</si>
  <si>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</si>
  <si>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</si>
  <si>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</si>
  <si>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</si>
  <si>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</si>
  <si>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</si>
  <si>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</si>
  <si>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</si>
  <si>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</si>
  <si>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</si>
  <si>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</si>
  <si>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</si>
  <si>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</si>
  <si>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</si>
  <si>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</si>
  <si>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</si>
  <si>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</si>
  <si>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</si>
  <si>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</si>
  <si>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</si>
  <si>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</si>
  <si>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</si>
  <si>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</si>
  <si>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</si>
  <si>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</si>
  <si>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</si>
  <si>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</si>
  <si>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</si>
  <si>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</si>
  <si>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</si>
  <si>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</si>
  <si>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</si>
  <si>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</si>
  <si>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</si>
  <si>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</si>
  <si>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</si>
  <si>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</si>
  <si>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</si>
  <si>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State</t>
  </si>
  <si>
    <t>Valid airports</t>
  </si>
  <si>
    <t>Airport ATFM arr. delay</t>
  </si>
  <si>
    <t>Apt. ATFM dly [min./arr.]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</si>
  <si>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</si>
  <si>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</si>
  <si>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</si>
  <si>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</si>
  <si>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</si>
  <si>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</si>
  <si>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</si>
  <si>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</si>
  <si>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</si>
  <si>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</si>
  <si>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</si>
  <si>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</si>
  <si>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</si>
  <si>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</si>
  <si>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</si>
  <si>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</si>
  <si>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</si>
  <si>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</si>
  <si>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</si>
  <si>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</si>
  <si>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</si>
  <si>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</si>
  <si>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</si>
  <si>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Apt. name</t>
  </si>
  <si>
    <t>ICAO</t>
  </si>
  <si>
    <t>FLTS [ARR]</t>
  </si>
  <si>
    <t>Airport ATFM arr. delay [total]</t>
  </si>
  <si>
    <t>Brussels (EBBR)</t>
  </si>
  <si>
    <t>EBBR</t>
  </si>
  <si>
    <t>Berlin Brandenburg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</si>
  <si>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</si>
  <si>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</si>
  <si>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</si>
  <si>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</si>
  <si>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</si>
  <si>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</si>
  <si>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</si>
  <si>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</si>
  <si>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</si>
  <si>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</si>
  <si>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</si>
  <si>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</si>
  <si>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</si>
  <si>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</si>
  <si>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</si>
  <si>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</si>
  <si>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</si>
  <si>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</si>
  <si>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</si>
  <si>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</si>
  <si>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</si>
  <si>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</si>
  <si>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</si>
  <si>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</si>
  <si>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</si>
  <si>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</si>
  <si>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</si>
  <si>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</si>
  <si>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</si>
  <si>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</si>
  <si>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</si>
  <si>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Tartu (EETU)</t>
  </si>
  <si>
    <t>EETU</t>
  </si>
  <si>
    <t>Helsinki/ Vantaa (EFHK)</t>
  </si>
  <si>
    <t>EFHK</t>
  </si>
  <si>
    <t>Amsterdam/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</si>
  <si>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</si>
  <si>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</si>
  <si>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</si>
  <si>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</si>
  <si>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</si>
  <si>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</si>
  <si>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</si>
  <si>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</si>
  <si>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</si>
  <si>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</si>
  <si>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</si>
  <si>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</si>
  <si>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</si>
  <si>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Copenhagen/ Kastrup (EKCH)</t>
  </si>
  <si>
    <t>EKCH</t>
  </si>
  <si>
    <t>Luxembourg (ELLX)</t>
  </si>
  <si>
    <t>ELLX</t>
  </si>
  <si>
    <t>Bergen (ENBR)</t>
  </si>
  <si>
    <t>ENBR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</si>
  <si>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</si>
  <si>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</si>
  <si>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</si>
  <si>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</si>
  <si>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</si>
  <si>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</si>
  <si>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</si>
  <si>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</si>
  <si>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</si>
  <si>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</si>
  <si>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</si>
  <si>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</si>
  <si>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</si>
  <si>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</si>
  <si>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</si>
  <si>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</si>
  <si>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</si>
  <si>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</si>
  <si>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</si>
  <si>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</si>
  <si>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</si>
  <si>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</si>
  <si>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</si>
  <si>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</si>
  <si>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</si>
  <si>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</si>
  <si>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</si>
  <si>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</si>
  <si>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</si>
  <si>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</si>
  <si>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</si>
  <si>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</si>
  <si>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</si>
  <si>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</si>
  <si>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</si>
  <si>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</si>
  <si>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</si>
  <si>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</si>
  <si>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Liepaja (EVLA)</t>
  </si>
  <si>
    <t>EVLA</t>
  </si>
  <si>
    <t>Riga (EVRA)</t>
  </si>
  <si>
    <t>EVRA</t>
  </si>
  <si>
    <t>Ventspils (EVVA)</t>
  </si>
  <si>
    <t>EVVA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</si>
  <si>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</si>
  <si>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</si>
  <si>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</si>
  <si>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</si>
  <si>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</si>
  <si>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</si>
  <si>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</si>
  <si>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</si>
  <si>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</si>
  <si>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</si>
  <si>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</si>
  <si>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</si>
  <si>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</si>
  <si>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</si>
  <si>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</si>
  <si>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</si>
  <si>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</si>
  <si>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</si>
  <si>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</si>
  <si>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</si>
  <si>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</si>
  <si>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</si>
  <si>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</si>
  <si>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</si>
  <si>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</si>
  <si>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</si>
  <si>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</si>
  <si>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</si>
  <si>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</si>
  <si>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</si>
  <si>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</si>
  <si>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</si>
  <si>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</si>
  <si>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</si>
  <si>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</si>
  <si>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</si>
  <si>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</si>
  <si>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</si>
  <si>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</si>
  <si>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</si>
  <si>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</si>
  <si>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</si>
  <si>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</si>
  <si>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</si>
  <si>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</si>
  <si>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</si>
  <si>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</si>
  <si>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</si>
  <si>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</si>
  <si>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</si>
  <si>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</si>
  <si>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</si>
  <si>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</si>
  <si>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</si>
  <si>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</si>
  <si>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</si>
  <si>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</si>
  <si>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</si>
  <si>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</si>
  <si>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</si>
  <si>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</si>
  <si>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</si>
  <si>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</si>
  <si>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</si>
  <si>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</si>
  <si>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</si>
  <si>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</si>
  <si>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</si>
  <si>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</si>
  <si>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</si>
  <si>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</si>
  <si>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</si>
  <si>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</si>
  <si>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</si>
  <si>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</si>
  <si>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</si>
  <si>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</si>
  <si>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</si>
  <si>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</si>
  <si>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</si>
  <si>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</si>
  <si>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</si>
  <si>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</si>
  <si>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</si>
  <si>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</si>
  <si>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</si>
  <si>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</si>
  <si>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</si>
  <si>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</si>
  <si>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</si>
  <si>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</si>
  <si>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</si>
  <si>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</si>
  <si>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</si>
  <si>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</si>
  <si>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</si>
  <si>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</si>
  <si>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</si>
  <si>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</si>
  <si>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</si>
  <si>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</si>
  <si>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</si>
  <si>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</si>
  <si>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</si>
  <si>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</si>
  <si>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</si>
  <si>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</si>
  <si>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</si>
  <si>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</si>
  <si>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</si>
  <si>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</si>
  <si>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</si>
  <si>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</si>
  <si>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</si>
  <si>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</si>
  <si>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</si>
  <si>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</si>
  <si>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</si>
  <si>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</si>
  <si>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</si>
  <si>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</si>
  <si>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</si>
  <si>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</si>
  <si>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</si>
  <si>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</si>
  <si>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</si>
  <si>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</si>
  <si>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</si>
  <si>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</si>
  <si>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</si>
  <si>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</si>
  <si>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</si>
  <si>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Budapest/ Ferihegy (LHBP)</t>
  </si>
  <si>
    <t>LHBP</t>
  </si>
  <si>
    <t>Milan/ Malpensa (LIMC)</t>
  </si>
  <si>
    <t>LIMC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</si>
  <si>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</si>
  <si>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</si>
  <si>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</si>
  <si>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</si>
  <si>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</si>
  <si>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</si>
  <si>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</si>
  <si>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</si>
  <si>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</si>
  <si>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</si>
  <si>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</si>
  <si>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</si>
  <si>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</si>
  <si>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</si>
  <si>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</si>
  <si>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</si>
  <si>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</si>
  <si>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</si>
  <si>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</si>
  <si>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</si>
  <si>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</si>
  <si>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</si>
  <si>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</si>
  <si>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</si>
  <si>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</si>
  <si>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</si>
  <si>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</si>
  <si>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</si>
  <si>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</si>
  <si>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</si>
  <si>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</si>
  <si>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</si>
  <si>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</si>
  <si>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</si>
  <si>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</si>
  <si>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</si>
  <si>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</si>
  <si>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</si>
  <si>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</si>
  <si>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</si>
  <si>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</si>
  <si>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</si>
  <si>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</si>
  <si>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</si>
  <si>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</si>
  <si>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</si>
  <si>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Bucharest/ Otopeni (LROP)</t>
  </si>
  <si>
    <t>LROP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</si>
  <si>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</si>
  <si>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</si>
  <si>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</si>
  <si>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</si>
  <si>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</si>
  <si>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</si>
  <si>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</si>
  <si>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</si>
  <si>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various</t>
  </si>
  <si>
    <t>minor corrections in the number of arrivals</t>
  </si>
  <si>
    <t>UK</t>
  </si>
  <si>
    <t>UK airports removed from SES area</t>
  </si>
  <si>
    <t>Montijo AirBase</t>
  </si>
  <si>
    <t>All years</t>
  </si>
  <si>
    <t>Montijo AirBase removed from Portugal airport list</t>
  </si>
  <si>
    <t>All</t>
  </si>
  <si>
    <t>Data updated with post ops analysis</t>
  </si>
  <si>
    <t>LKKV, LKMT, LKTB, EVJA</t>
  </si>
  <si>
    <t>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</si>
</sst>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m/d/yyyy"/>
    <numFmt numFmtId="166" formatCode="d mmm yyyy"/>
    <numFmt numFmtId="167" formatCode="d mmm. yyyy"/>
    <numFmt numFmtId="168" formatCode="mmm yyyy"/>
  </numFmts>
  <fonts count="19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sz val="9.0"/>
      <color rgb="FF396EA2"/>
      <name val="Arial"/>
    </font>
    <font>
      <u/>
      <sz val="9.0"/>
      <color rgb="FF396EA2"/>
      <name val="Arial"/>
    </font>
    <font>
      <sz val="9.0"/>
      <color rgb="FF000000"/>
      <name val="Arial"/>
    </font>
    <font>
      <sz val="9.0"/>
      <color rgb="FF000000"/>
      <name val="Calibri"/>
    </font>
    <font>
      <b/>
      <sz val="8.0"/>
      <color rgb="FFC00000"/>
      <name val="Arial"/>
    </font>
    <font>
      <sz val="9.0"/>
      <color rgb="FFF3F3F3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name val="Calibri"/>
    </font>
    <font>
      <sz val="9.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color rgb="FFF3F3F3"/>
      <name val="Calibri"/>
    </font>
    <font>
      <sz val="9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25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2" fontId="1" numFmtId="0" xfId="0" applyAlignment="1" applyBorder="1" applyFont="1">
      <alignment shrinkToFit="0" vertical="bottom" wrapText="0"/>
    </xf>
    <xf borderId="0" fillId="3" fontId="2" numFmtId="164" xfId="0" applyAlignment="1" applyFont="1" applyNumberFormat="1">
      <alignment horizontal="left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3" fillId="3" fontId="4" numFmtId="166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5" numFmtId="167" xfId="0" applyAlignment="1" applyBorder="1" applyFont="1" applyNumberFormat="1">
      <alignment horizontal="left" readingOrder="0" vertical="bottom"/>
    </xf>
    <xf borderId="3" fillId="2" fontId="1" numFmtId="0" xfId="0" applyAlignment="1" applyBorder="1" applyFont="1">
      <alignment horizontal="left" shrinkToFit="0" wrapText="0"/>
    </xf>
    <xf borderId="3" fillId="3" fontId="6" numFmtId="0" xfId="0" applyAlignment="1" applyBorder="1" applyFont="1">
      <alignment horizontal="left" readingOrder="0" shrinkToFit="0" wrapText="0"/>
    </xf>
    <xf borderId="3" fillId="3" fontId="7" numFmtId="0" xfId="0" applyAlignment="1" applyBorder="1" applyFont="1">
      <alignment readingOrder="0" shrinkToFit="0" wrapText="1"/>
    </xf>
    <xf borderId="3" fillId="3" fontId="8" numFmtId="49" xfId="0" applyAlignment="1" applyBorder="1" applyFont="1" applyNumberFormat="1">
      <alignment shrinkToFit="0" wrapText="1"/>
    </xf>
    <xf borderId="3" fillId="3" fontId="8" numFmtId="0" xfId="0" applyAlignment="1" applyBorder="1" applyFont="1">
      <alignment shrinkToFit="0" wrapText="1"/>
    </xf>
    <xf borderId="5" fillId="3" fontId="8" numFmtId="0" xfId="0" applyAlignment="1" applyBorder="1" applyFont="1">
      <alignment shrinkToFit="0" wrapText="1"/>
    </xf>
    <xf borderId="6" fillId="3" fontId="9" numFmtId="0" xfId="0" applyAlignment="1" applyBorder="1" applyFont="1">
      <alignment readingOrder="0" shrinkToFit="0" vertical="center" wrapText="0"/>
    </xf>
    <xf borderId="7" fillId="3" fontId="8" numFmtId="0" xfId="0" applyAlignment="1" applyBorder="1" applyFont="1">
      <alignment shrinkToFit="0" wrapText="1"/>
    </xf>
    <xf borderId="0" fillId="3" fontId="7" numFmtId="0" xfId="0" applyAlignment="1" applyFont="1">
      <alignment readingOrder="0" shrinkToFit="0" wrapText="1"/>
    </xf>
    <xf borderId="0" fillId="3" fontId="8" numFmtId="0" xfId="0" applyAlignment="1" applyFont="1">
      <alignment shrinkToFit="0" wrapText="1"/>
    </xf>
    <xf borderId="6" fillId="4" fontId="10" numFmtId="49" xfId="0" applyAlignment="1" applyBorder="1" applyFill="1" applyFont="1" applyNumberFormat="1">
      <alignment horizontal="center" readingOrder="0" shrinkToFit="0" vertical="center" wrapText="1"/>
    </xf>
    <xf borderId="6" fillId="4" fontId="10" numFmtId="0" xfId="0" applyAlignment="1" applyBorder="1" applyFont="1">
      <alignment horizontal="center" readingOrder="0" shrinkToFit="0" vertical="center" wrapText="1"/>
    </xf>
    <xf borderId="6" fillId="4" fontId="10" numFmtId="0" xfId="0" applyAlignment="1" applyBorder="1" applyFont="1">
      <alignment horizontal="center" shrinkToFit="0" vertical="center" wrapText="1"/>
    </xf>
    <xf borderId="6" fillId="3" fontId="7" numFmtId="49" xfId="0" applyAlignment="1" applyBorder="1" applyFont="1" applyNumberFormat="1">
      <alignment horizontal="center" readingOrder="0" vertical="bottom"/>
    </xf>
    <xf borderId="8" fillId="5" fontId="8" numFmtId="4" xfId="0" applyAlignment="1" applyBorder="1" applyFill="1" applyFont="1" applyNumberFormat="1">
      <alignment readingOrder="0" shrinkToFit="0" vertical="center" wrapText="0"/>
    </xf>
    <xf borderId="8" fillId="3" fontId="8" numFmtId="3" xfId="0" applyAlignment="1" applyBorder="1" applyFont="1" applyNumberFormat="1">
      <alignment readingOrder="0" shrinkToFit="0" wrapText="1"/>
    </xf>
    <xf borderId="9" fillId="5" fontId="8" numFmtId="4" xfId="0" applyAlignment="1" applyBorder="1" applyFont="1" applyNumberFormat="1">
      <alignment readingOrder="0" shrinkToFit="0" vertical="center" wrapText="0"/>
    </xf>
    <xf borderId="9" fillId="3" fontId="8" numFmtId="3" xfId="0" applyAlignment="1" applyBorder="1" applyFont="1" applyNumberFormat="1">
      <alignment readingOrder="0" shrinkToFit="0" wrapText="1"/>
    </xf>
    <xf borderId="1" fillId="2" fontId="1" numFmtId="0" xfId="0" applyAlignment="1" applyBorder="1" applyFont="1">
      <alignment shrinkToFit="0" wrapText="0"/>
    </xf>
    <xf borderId="1" fillId="3" fontId="2" numFmtId="49" xfId="0" applyAlignment="1" applyBorder="1" applyFont="1" applyNumberFormat="1">
      <alignment readingOrder="0" shrinkToFit="0" wrapText="0"/>
    </xf>
    <xf borderId="2" fillId="2" fontId="1" numFmtId="0" xfId="0" applyAlignment="1" applyBorder="1" applyFont="1">
      <alignment shrinkToFit="0" vertical="bottom" wrapText="0"/>
    </xf>
    <xf borderId="0" fillId="3" fontId="2" numFmtId="164" xfId="0" applyAlignment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11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1"/>
    </xf>
    <xf borderId="3" fillId="2" fontId="1" numFmtId="0" xfId="0" applyAlignment="1" applyBorder="1" applyFont="1">
      <alignment shrinkToFit="0" wrapText="0"/>
    </xf>
    <xf borderId="3" fillId="2" fontId="1" numFmtId="0" xfId="0" applyAlignment="1" applyBorder="1" applyFont="1">
      <alignment horizontal="left" shrinkToFit="0" wrapText="0"/>
    </xf>
    <xf borderId="3" fillId="3" fontId="12" numFmtId="0" xfId="0" applyAlignment="1" applyBorder="1" applyFont="1">
      <alignment horizontal="left" readingOrder="0" shrinkToFit="0" wrapText="0"/>
    </xf>
    <xf borderId="3" fillId="3" fontId="2" numFmtId="0" xfId="0" applyAlignment="1" applyBorder="1" applyFont="1">
      <alignment horizontal="left" shrinkToFit="0" wrapText="1"/>
    </xf>
    <xf borderId="5" fillId="3" fontId="8" numFmtId="0" xfId="0" applyAlignment="1" applyBorder="1" applyFont="1">
      <alignment shrinkToFit="0" wrapText="1"/>
    </xf>
    <xf borderId="10" fillId="3" fontId="8" numFmtId="0" xfId="0" applyAlignment="1" applyBorder="1" applyFont="1">
      <alignment shrinkToFit="0" wrapText="0"/>
    </xf>
    <xf borderId="11" fillId="3" fontId="8" numFmtId="0" xfId="0" applyAlignment="1" applyBorder="1" applyFont="1">
      <alignment shrinkToFit="0" wrapText="0"/>
    </xf>
    <xf borderId="6" fillId="0" fontId="13" numFmtId="0" xfId="0" applyBorder="1" applyFont="1"/>
    <xf borderId="6" fillId="3" fontId="8" numFmtId="0" xfId="0" applyAlignment="1" applyBorder="1" applyFont="1">
      <alignment readingOrder="0" shrinkToFit="0" wrapText="1"/>
    </xf>
    <xf borderId="6" fillId="3" fontId="8" numFmtId="0" xfId="0" applyAlignment="1" applyBorder="1" applyFont="1">
      <alignment horizontal="left" readingOrder="0" shrinkToFit="0" wrapText="1"/>
    </xf>
    <xf borderId="6" fillId="3" fontId="8" numFmtId="0" xfId="0" applyAlignment="1" applyBorder="1" applyFont="1">
      <alignment horizontal="center" shrinkToFit="0" wrapText="1"/>
    </xf>
    <xf borderId="6" fillId="3" fontId="8" numFmtId="0" xfId="0" applyAlignment="1" applyBorder="1" applyFont="1">
      <alignment horizontal="left" shrinkToFit="0" wrapText="1"/>
    </xf>
    <xf borderId="11" fillId="4" fontId="10" numFmtId="0" xfId="0" applyAlignment="1" applyBorder="1" applyFont="1">
      <alignment horizontal="center"/>
    </xf>
    <xf borderId="12" fillId="4" fontId="10" numFmtId="0" xfId="0" applyAlignment="1" applyBorder="1" applyFont="1">
      <alignment horizontal="center" readingOrder="0" shrinkToFit="0" vertical="center" wrapText="1"/>
    </xf>
    <xf borderId="12" fillId="4" fontId="10" numFmtId="0" xfId="0" applyAlignment="1" applyBorder="1" applyFont="1">
      <alignment horizontal="center" shrinkToFit="0" vertical="center" wrapText="1"/>
    </xf>
    <xf borderId="13" fillId="4" fontId="10" numFmtId="0" xfId="0" applyAlignment="1" applyBorder="1" applyFont="1">
      <alignment horizontal="center" shrinkToFit="0" vertical="center" wrapText="1"/>
    </xf>
    <xf borderId="0" fillId="0" fontId="13" numFmtId="0" xfId="0" applyFont="1"/>
    <xf borderId="0" fillId="3" fontId="14" numFmtId="49" xfId="0" applyAlignment="1" applyFont="1" applyNumberFormat="1">
      <alignment horizontal="right" shrinkToFit="0" vertical="bottom" wrapText="1"/>
    </xf>
    <xf borderId="8" fillId="3" fontId="8" numFmtId="4" xfId="0" applyAlignment="1" applyBorder="1" applyFont="1" applyNumberFormat="1">
      <alignment readingOrder="0" shrinkToFit="0" vertical="center" wrapText="0"/>
    </xf>
    <xf borderId="8" fillId="3" fontId="8" numFmtId="3" xfId="0" applyAlignment="1" applyBorder="1" applyFont="1" applyNumberFormat="1">
      <alignment readingOrder="0" shrinkToFit="0" wrapText="1"/>
    </xf>
    <xf borderId="14" fillId="3" fontId="8" numFmtId="3" xfId="0" applyAlignment="1" applyBorder="1" applyFont="1" applyNumberFormat="1">
      <alignment readingOrder="0" shrinkToFit="0" wrapText="1"/>
    </xf>
    <xf borderId="13" fillId="6" fontId="13" numFmtId="2" xfId="0" applyAlignment="1" applyBorder="1" applyFill="1" applyFont="1" applyNumberFormat="1">
      <alignment vertical="bottom"/>
    </xf>
    <xf borderId="15" fillId="3" fontId="8" numFmtId="3" xfId="0" applyAlignment="1" applyBorder="1" applyFont="1" applyNumberFormat="1">
      <alignment readingOrder="0" shrinkToFit="0" vertical="center" wrapText="0"/>
    </xf>
    <xf borderId="6" fillId="3" fontId="14" numFmtId="49" xfId="0" applyAlignment="1" applyBorder="1" applyFont="1" applyNumberFormat="1">
      <alignment horizontal="right" shrinkToFit="0" vertical="bottom" wrapText="1"/>
    </xf>
    <xf borderId="13" fillId="6" fontId="8" numFmtId="2" xfId="0" applyAlignment="1" applyBorder="1" applyFont="1" applyNumberFormat="1">
      <alignment horizontal="right" vertical="bottom"/>
    </xf>
    <xf borderId="9" fillId="3" fontId="8" numFmtId="4" xfId="0" applyAlignment="1" applyBorder="1" applyFont="1" applyNumberFormat="1">
      <alignment readingOrder="0" shrinkToFit="0" vertical="center" wrapText="0"/>
    </xf>
    <xf borderId="9" fillId="3" fontId="8" numFmtId="3" xfId="0" applyAlignment="1" applyBorder="1" applyFont="1" applyNumberFormat="1">
      <alignment readingOrder="0" shrinkToFit="0" wrapText="1"/>
    </xf>
    <xf borderId="16" fillId="3" fontId="8" numFmtId="3" xfId="0" applyAlignment="1" applyBorder="1" applyFont="1" applyNumberFormat="1">
      <alignment readingOrder="0" shrinkToFit="0" wrapText="1"/>
    </xf>
    <xf borderId="12" fillId="6" fontId="13" numFmtId="2" xfId="0" applyAlignment="1" applyBorder="1" applyFont="1" applyNumberFormat="1">
      <alignment vertical="bottom"/>
    </xf>
    <xf borderId="17" fillId="3" fontId="8" numFmtId="3" xfId="0" applyAlignment="1" applyBorder="1" applyFont="1" applyNumberFormat="1">
      <alignment readingOrder="0" shrinkToFit="0" vertical="center" wrapText="0"/>
    </xf>
    <xf borderId="18" fillId="3" fontId="8" numFmtId="4" xfId="0" applyAlignment="1" applyBorder="1" applyFont="1" applyNumberFormat="1">
      <alignment readingOrder="0" shrinkToFit="0" vertical="center" wrapText="0"/>
    </xf>
    <xf borderId="19" fillId="3" fontId="8" numFmtId="3" xfId="0" applyAlignment="1" applyBorder="1" applyFont="1" applyNumberFormat="1">
      <alignment readingOrder="0" shrinkToFit="0" wrapText="1"/>
    </xf>
    <xf borderId="20" fillId="3" fontId="8" numFmtId="3" xfId="0" applyAlignment="1" applyBorder="1" applyFont="1" applyNumberFormat="1">
      <alignment readingOrder="0" shrinkToFit="0" wrapText="1"/>
    </xf>
    <xf borderId="21" fillId="3" fontId="8" numFmtId="3" xfId="0" applyAlignment="1" applyBorder="1" applyFont="1" applyNumberFormat="1">
      <alignment readingOrder="0" shrinkToFit="0" vertical="center" wrapText="0"/>
    </xf>
    <xf borderId="9" fillId="3" fontId="8" numFmtId="3" xfId="0" applyAlignment="1" applyBorder="1" applyFont="1" applyNumberFormat="1">
      <alignment readingOrder="0" shrinkToFit="0" vertical="center" wrapText="0"/>
    </xf>
    <xf borderId="18" fillId="3" fontId="8" numFmtId="3" xfId="0" applyAlignment="1" applyBorder="1" applyFont="1" applyNumberFormat="1">
      <alignment readingOrder="0" shrinkToFit="0" vertical="center" wrapText="0"/>
    </xf>
    <xf borderId="8" fillId="3" fontId="8" numFmtId="3" xfId="0" applyAlignment="1" applyBorder="1" applyFont="1" applyNumberFormat="1">
      <alignment readingOrder="0" shrinkToFit="0" vertical="center" wrapText="0"/>
    </xf>
    <xf borderId="19" fillId="3" fontId="8" numFmtId="4" xfId="0" applyAlignment="1" applyBorder="1" applyFont="1" applyNumberFormat="1">
      <alignment readingOrder="0" shrinkToFit="0" vertical="center" wrapText="0"/>
    </xf>
    <xf borderId="19" fillId="3" fontId="8" numFmtId="3" xfId="0" applyAlignment="1" applyBorder="1" applyFont="1" applyNumberFormat="1">
      <alignment readingOrder="0" shrinkToFit="0" vertical="center" wrapText="0"/>
    </xf>
    <xf borderId="3" fillId="3" fontId="8" numFmtId="0" xfId="0" applyAlignment="1" applyBorder="1" applyFont="1">
      <alignment shrinkToFit="0" wrapText="1"/>
    </xf>
    <xf borderId="6" fillId="5" fontId="15" numFmtId="0" xfId="0" applyAlignment="1" applyBorder="1" applyFont="1">
      <alignment readingOrder="0" shrinkToFit="0" vertical="center" wrapText="0"/>
    </xf>
    <xf borderId="6" fillId="5" fontId="16" numFmtId="0" xfId="0" applyAlignment="1" applyBorder="1" applyFont="1">
      <alignment horizontal="center" shrinkToFit="0" vertical="center" wrapText="0"/>
    </xf>
    <xf borderId="22" fillId="5" fontId="16" numFmtId="0" xfId="0" applyAlignment="1" applyBorder="1" applyFont="1">
      <alignment horizontal="center" shrinkToFit="0" vertical="center" wrapText="0"/>
    </xf>
    <xf borderId="0" fillId="3" fontId="8" numFmtId="0" xfId="0" applyAlignment="1" applyFont="1">
      <alignment shrinkToFit="0" wrapText="1"/>
    </xf>
    <xf borderId="0" fillId="4" fontId="17" numFmtId="0" xfId="0" applyFont="1"/>
    <xf borderId="6" fillId="4" fontId="10" numFmtId="0" xfId="0" applyAlignment="1" applyBorder="1" applyFont="1">
      <alignment readingOrder="0" shrinkToFit="0" wrapText="0"/>
    </xf>
    <xf borderId="0" fillId="0" fontId="13" numFmtId="3" xfId="0" applyFont="1" applyNumberFormat="1"/>
    <xf borderId="6" fillId="5" fontId="8" numFmtId="2" xfId="0" applyAlignment="1" applyBorder="1" applyFont="1" applyNumberFormat="1">
      <alignment readingOrder="0" shrinkToFit="0" vertical="center" wrapText="0"/>
    </xf>
    <xf borderId="0" fillId="5" fontId="8" numFmtId="2" xfId="0" applyAlignment="1" applyFont="1" applyNumberFormat="1">
      <alignment readingOrder="0" shrinkToFit="0" vertical="center" wrapText="0"/>
    </xf>
    <xf borderId="6" fillId="3" fontId="15" numFmtId="0" xfId="0" applyAlignment="1" applyBorder="1" applyFont="1">
      <alignment readingOrder="0" shrinkToFit="0" vertical="center" wrapText="0"/>
    </xf>
    <xf borderId="6" fillId="3" fontId="16" numFmtId="0" xfId="0" applyAlignment="1" applyBorder="1" applyFont="1">
      <alignment horizontal="center" shrinkToFit="0" vertical="center" wrapText="0"/>
    </xf>
    <xf borderId="0" fillId="3" fontId="8" numFmtId="0" xfId="0" applyAlignment="1" applyFont="1">
      <alignment readingOrder="0"/>
    </xf>
    <xf borderId="6" fillId="3" fontId="8" numFmtId="2" xfId="0" applyAlignment="1" applyBorder="1" applyFont="1" applyNumberFormat="1">
      <alignment readingOrder="0"/>
    </xf>
    <xf borderId="6" fillId="3" fontId="8" numFmtId="3" xfId="0" applyAlignment="1" applyBorder="1" applyFont="1" applyNumberFormat="1">
      <alignment readingOrder="0" shrinkToFit="0" vertical="center" wrapText="0"/>
    </xf>
    <xf borderId="6" fillId="3" fontId="8" numFmtId="0" xfId="0" applyAlignment="1" applyBorder="1" applyFont="1">
      <alignment readingOrder="0"/>
    </xf>
    <xf borderId="23" fillId="7" fontId="8" numFmtId="0" xfId="0" applyAlignment="1" applyBorder="1" applyFill="1" applyFont="1">
      <alignment shrinkToFit="0" wrapText="0"/>
    </xf>
    <xf borderId="23" fillId="7" fontId="8" numFmtId="0" xfId="0" applyAlignment="1" applyBorder="1" applyFont="1">
      <alignment horizontal="center" shrinkToFit="0" wrapText="0"/>
    </xf>
    <xf borderId="6" fillId="3" fontId="14" numFmtId="164" xfId="0" applyAlignment="1" applyBorder="1" applyFont="1" applyNumberFormat="1">
      <alignment horizontal="left" readingOrder="0" shrinkToFit="0" vertical="bottom" wrapText="0"/>
    </xf>
    <xf borderId="24" fillId="3" fontId="8" numFmtId="0" xfId="0" applyAlignment="1" applyBorder="1" applyFont="1">
      <alignment readingOrder="0" shrinkToFit="0" vertical="bottom" wrapText="0"/>
    </xf>
    <xf borderId="24" fillId="3" fontId="8" numFmtId="0" xfId="0" applyAlignment="1" applyBorder="1" applyFont="1">
      <alignment horizontal="center" readingOrder="0" shrinkToFit="0" vertical="bottom" wrapText="0"/>
    </xf>
    <xf borderId="24" fillId="3" fontId="8" numFmtId="0" xfId="0" applyAlignment="1" applyBorder="1" applyFont="1">
      <alignment readingOrder="0" vertical="bottom"/>
    </xf>
    <xf borderId="6" fillId="3" fontId="8" numFmtId="17" xfId="0" applyAlignment="1" applyBorder="1" applyFont="1" applyNumberFormat="1">
      <alignment vertical="bottom"/>
    </xf>
    <xf borderId="6" fillId="3" fontId="8" numFmtId="0" xfId="0" applyAlignment="1" applyBorder="1" applyFont="1">
      <alignment horizontal="center" vertical="bottom"/>
    </xf>
    <xf borderId="6" fillId="3" fontId="8" numFmtId="0" xfId="0" applyAlignment="1" applyBorder="1" applyFont="1">
      <alignment vertical="bottom"/>
    </xf>
    <xf borderId="0" fillId="3" fontId="14" numFmtId="164" xfId="0" applyAlignment="1" applyFont="1" applyNumberFormat="1">
      <alignment horizontal="center" readingOrder="0" vertical="bottom"/>
    </xf>
    <xf borderId="0" fillId="3" fontId="8" numFmtId="17" xfId="0" applyAlignment="1" applyFont="1" applyNumberFormat="1">
      <alignment vertical="bottom"/>
    </xf>
    <xf borderId="0" fillId="3" fontId="8" numFmtId="0" xfId="0" applyAlignment="1" applyFont="1">
      <alignment horizontal="center" vertical="bottom"/>
    </xf>
    <xf borderId="0" fillId="3" fontId="8" numFmtId="0" xfId="0" applyAlignment="1" applyFont="1">
      <alignment vertical="bottom"/>
    </xf>
    <xf borderId="0" fillId="3" fontId="8" numFmtId="0" xfId="0" applyAlignment="1" applyFont="1">
      <alignment readingOrder="0" vertical="bottom"/>
    </xf>
    <xf borderId="0" fillId="3" fontId="18" numFmtId="164" xfId="0" applyAlignment="1" applyFont="1" applyNumberFormat="1">
      <alignment horizontal="center" readingOrder="0" shrinkToFit="0" vertical="bottom" wrapText="0"/>
    </xf>
    <xf borderId="0" fillId="3" fontId="7" numFmtId="168" xfId="0" applyAlignment="1" applyFont="1" applyNumberFormat="1">
      <alignment horizontal="center" readingOrder="0" vertical="bottom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readingOrder="0" shrinkToFit="0" vertical="bottom" wrapText="0"/>
    </xf>
    <xf borderId="0" fillId="3" fontId="8" numFmtId="0" xfId="0" applyAlignment="1" applyFont="1">
      <alignment horizontal="left" readingOrder="0" shrinkToFit="0" vertical="bottom" wrapText="0"/>
    </xf>
    <xf borderId="0" fillId="3" fontId="14" numFmtId="164" xfId="0" applyAlignment="1" applyFont="1" applyNumberFormat="1">
      <alignment horizontal="center" vertical="bottom"/>
    </xf>
    <xf borderId="0" fillId="3" fontId="8" numFmtId="17" xfId="0" applyAlignment="1" applyFont="1" applyNumberFormat="1">
      <alignment vertical="bottom"/>
    </xf>
    <xf borderId="0" fillId="3" fontId="8" numFmtId="168" xfId="0" applyAlignment="1" applyFont="1" applyNumberFormat="1">
      <alignment horizontal="center" vertical="bottom"/>
    </xf>
    <xf borderId="0" fillId="3" fontId="8" numFmtId="0" xfId="0" applyAlignment="1" applyFont="1">
      <alignment vertical="bottom"/>
    </xf>
    <xf borderId="0" fillId="3" fontId="14" numFmtId="164" xfId="0" applyAlignment="1" applyFont="1" applyNumberFormat="1">
      <alignment horizontal="center" readingOrder="0" vertical="bottom"/>
    </xf>
    <xf borderId="0" fillId="3" fontId="8" numFmtId="168" xfId="0" applyAlignment="1" applyFont="1" applyNumberFormat="1">
      <alignment horizontal="center" readingOrder="0" vertical="bottom"/>
    </xf>
    <xf borderId="0" fillId="3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5:F150" sheet="APT_ATFM_APT"/>
  </cacheSource>
  <cacheFields>
    <cacheField name="State" numFmtId="0">
      <sharedItems>
        <s v="Belgium"/>
        <s v="Germany"/>
        <s v="Estonia"/>
        <s v="Finland"/>
        <s v="Netherlands"/>
        <s v="Ireland"/>
        <s v="Denmark"/>
        <s v="Luxembourg"/>
        <s v="Norway"/>
        <s v="Poland"/>
        <s v="Sweden"/>
        <s v="Latvia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2">
      <sharedItems>
        <s v="Brussels (EBBR)"/>
        <s v="Berlin Brandenburg (EDDB)"/>
        <s v="Dresden (EDDC)"/>
        <s v="Erfurt (EDDE)"/>
        <s v="Frankfurt (EDDF)"/>
        <s v="Muenster-Osnabrueck (EDDG)"/>
        <s v="Hamburg (EDDH)"/>
        <s v="Cologne-Bonn (EDDK)"/>
        <s v="Dusseldorf (EDDL)"/>
        <s v="Munich (EDDM)"/>
        <s v="Nuremberg (EDDN)"/>
        <s v="Leipzig-Halle (EDDP)"/>
        <s v="Saarbruecken (EDDR)"/>
        <s v="Stuttgart (EDDS)"/>
        <s v="Hanover (EDDV)"/>
        <s v="Bremen (EDDW)"/>
        <s v="Tallinn (EETN)"/>
        <s v="Tartu (EETU)"/>
        <s v="Helsinki/ Vantaa (EFHK)"/>
        <s v="Amsterdam/ Schiphol (EHAM)"/>
        <s v="Maastricht-Aachen (EHBK)"/>
        <s v="Groningen (EHGG)"/>
        <s v="Rotterdam (EHRD)"/>
        <s v="Cork (EICK)"/>
        <s v="Dublin (EIDW)"/>
        <s v="Shannon (EINN)"/>
        <s v="Copenhagen/ Kastrup (EKCH)"/>
        <s v="Luxembourg (ELLX)"/>
        <s v="Bergen (ENBR)"/>
        <s v="Oslo/ Gardermoen (ENGM)"/>
        <s v="Trondheim (ENVA)"/>
        <s v="Stavanger (ENZV)"/>
        <s v="Bydgoszcz (EPBY)"/>
        <s v="Gdansk (EPGD)"/>
        <s v="Krakow - Balice (EPKK)"/>
        <s v="Katowice - Pyrzowice (EPKT)"/>
        <s v="Lublin (EPLB)"/>
        <s v="Lodz - Lublinek (EPLL)"/>
        <s v="Warszawa/ Modlin (EPMO)"/>
        <s v="Poznan - Lawica (EPPO)"/>
        <s v="Radom (EPRA)"/>
        <s v="Rzeszow - Jasionka (EPRZ)"/>
        <s v="Szczecin - Goleniów (EPSC)"/>
        <s v="Olsztyn-Mazury (EPSY)"/>
        <s v="Warszawa/ Chopina (EPWA)"/>
        <s v="Wroclaw/ Strachowice (EPWR)"/>
        <s v="Zielona Gora - Babimost (EPZG)"/>
        <s v="Stockholm/ Arlanda (ESSA)"/>
        <s v="Liepaja (EVLA)"/>
        <s v="Riga (EVRA)"/>
        <s v="Ventspils (EVVA)"/>
        <s v="Gran Canaria (GCLP)"/>
        <s v="Alicante (LEAL)"/>
        <s v="Barcelona (LEBL)"/>
        <s v="Ibiza (LEIB)"/>
        <s v="Madrid/ Barajas (LEMD)"/>
        <s v="Málaga (LEMG)"/>
        <s v="Palma de Mallorca (LEPA)"/>
        <s v="Albert-Bray (LFAQ)"/>
        <s v="Agen-La Garenne (LFBA)"/>
        <s v="Bordeaux-Mérignac (LFBD)"/>
        <s v="Bergerac-Roumanière (LFBE)"/>
        <s v="La Rochelle-Ile de Ré (LFBH)"/>
        <s v="Poitiers-Biard (LFBI)"/>
        <s v="Limoges-Bellegarde (LFBL)"/>
        <s v="Toulouse-Blagnac (LFBO)"/>
        <s v="Pau-Pyrénées (LFBP)"/>
        <s v="Tarbes-Lourdes Pyrénées (LFBT)"/>
        <s v="Biarritz-Bayonne-Anglet (LFBZ)"/>
        <s v="Rodez-Marcillac (LFCR)"/>
        <s v="Dôle-Tavaux (LFGJ)"/>
        <s v="Metz-Nancy-Lorraine (LFJL)"/>
        <s v="Bastia-Poretta (LFKB)"/>
        <s v="Calvi-Sainte-Catherine (LFKC)"/>
        <s v="Figari-Sud Corse (LFKF)"/>
        <s v="Ajaccio-Napoléon-Bonaparte (LFKJ)"/>
        <s v="Chambéry-Aix-les-Bains (LFLB)"/>
        <s v="Clermont-Ferrand-Auvergne (LFLC)"/>
        <s v="Lyon-Saint-Exupéry (LFLL)"/>
        <s v="Annecy-Meythet (LFLP)"/>
        <s v="Grenoble-Isère (LFLS)"/>
        <s v="Châteauroux-Déols (LFLX)"/>
        <s v="Lyon-Bron (LFLY)"/>
        <s v="Cannes-Mandelieu (LFMD)"/>
        <s v="Saint-Etienne-Bouthéon (LFMH)"/>
        <s v="Istres-Le Tubé (LFMI)"/>
        <s v="Carcassonne-Salvaza (LFMK)"/>
        <s v="Marseille-Provence (LFML)"/>
        <s v="Nice-Côte d’Azur (LFMN)"/>
        <s v="Perpignan-Rivesaltes (LFMP)"/>
        <s v="Montpellier-Méditerranée (LFMT)"/>
        <s v="Béziers-Vias (LFMU)"/>
        <s v="Avignon-Caumont (LFMV)"/>
        <s v="Beauvais-Tillé (LFOB)"/>
        <s v="Châlons-Vatry (LFOK)"/>
        <s v="Rouen (LFOP)"/>
        <s v="Tours-Val de Loire (LFOT)"/>
        <s v="Paris-Le Bourget (LFPB)"/>
        <s v="Paris-Charles-de-Gaulle (LFPG)"/>
        <s v="Toussus-le-Noble (LFPN)"/>
        <s v="Paris-Orly (LFPO)"/>
        <s v="Lille-Lesquin (LFQQ)"/>
        <s v="Brest-Bretagne (LFRB)"/>
        <s v="Dinard-Pleurtuit-Saint-Malo (LFRD)"/>
        <s v="Deauville-Normandie (LFRG)"/>
        <s v="Lorient-Lann Bihoué (LFRH)"/>
        <s v="Caen-Carpiquet (LFRK)"/>
        <s v="Rennes-Saint-Jacques (LFRN)"/>
        <s v="Quimper-Pluguffan (LFRQ)"/>
        <s v="Nantes-Atlantique (LFRS)"/>
        <s v="Saint-Nazaire-Montoir (LFRZ)"/>
        <s v="Bâle-Mulhouse (LFSB)"/>
        <s v="Brive-Souillac (LFSL)"/>
        <s v="Strasbourg-Entzheim (LFST)"/>
        <s v="Hyères-Le Palyvestre (LFTH)"/>
        <s v="Nîmes-Garons (LFTW)"/>
        <s v="Athens (LGAV)"/>
        <s v="Budapest/ Ferihegy (LHBP)"/>
        <s v="Milan/ Malpensa (LIMC)"/>
        <s v="Bergamo (LIME)"/>
        <s v="Milan/ Linate (LIML)"/>
        <s v="Venice (LIPZ)"/>
        <s v="Rome/Fiumicino (LIRF)"/>
        <s v="Prague (LKPR)"/>
        <s v="Malta (LMML)"/>
        <s v="Graz (LOWG)"/>
        <s v="Innsbruck (LOWI)"/>
        <s v="Klagenfurt (LOWK)"/>
        <s v="Linz (LOWL)"/>
        <s v="Salzburg (LOWS)"/>
        <s v="Vienna (LOWW)"/>
        <s v="Santa Maria (LPAZ)"/>
        <s v="Cascais (LPCS)"/>
        <s v="Flores (LPFL)"/>
        <s v="Faro (LPFR)"/>
        <s v="Horta (LPHR)"/>
        <s v="Madeira (LPMA)"/>
        <s v="Ponta Delgada (LPPD)"/>
        <s v="Porto (LPPR)"/>
        <s v="Porto Santo (LPPS)"/>
        <s v="Lisbon (LPPT)"/>
        <s v="Bucharest/ Băneasa (LRBS)"/>
        <s v="Bucharest/ Otopeni (LROP)"/>
        <s v="Geneva (LSGG)"/>
        <s v="Zürich (LSZH)"/>
      </sharedItems>
    </cacheField>
    <cacheField name="ICAO" numFmtId="2">
      <sharedItems>
        <s v="EBBR"/>
        <s v="EDDB"/>
        <s v="EDDC"/>
        <s v="EDDE"/>
        <s v="EDDF"/>
        <s v="EDDG"/>
        <s v="EDDH"/>
        <s v="EDDK"/>
        <s v="EDDL"/>
        <s v="EDDM"/>
        <s v="EDDN"/>
        <s v="EDDP"/>
        <s v="EDDR"/>
        <s v="EDDS"/>
        <s v="EDDV"/>
        <s v="EDDW"/>
        <s v="EETN"/>
        <s v="EETU"/>
        <s v="EFHK"/>
        <s v="EHAM"/>
        <s v="EHBK"/>
        <s v="EHGG"/>
        <s v="EHRD"/>
        <s v="EICK"/>
        <s v="EIDW"/>
        <s v="EINN"/>
        <s v="EKCH"/>
        <s v="ELLX"/>
        <s v="ENBR"/>
        <s v="ENGM"/>
        <s v="ENVA"/>
        <s v="ENZV"/>
        <s v="EPBY"/>
        <s v="EPGD"/>
        <s v="EPKK"/>
        <s v="EPKT"/>
        <s v="EPLB"/>
        <s v="EPLL"/>
        <s v="EPMO"/>
        <s v="EPPO"/>
        <s v="EPRA"/>
        <s v="EPRZ"/>
        <s v="EPSC"/>
        <s v="EPSY"/>
        <s v="EPWA"/>
        <s v="EPWR"/>
        <s v="EPZG"/>
        <s v="ESSA"/>
        <s v="EVLA"/>
        <s v="EVRA"/>
        <s v="EVVA"/>
        <s v="GCLP"/>
        <s v="LEAL"/>
        <s v="LEBL"/>
        <s v="LEIB"/>
        <s v="LEMD"/>
        <s v="LEMG"/>
        <s v="LEPA"/>
        <s v="LFAQ"/>
        <s v="LFBA"/>
        <s v="LFBD"/>
        <s v="LFBE"/>
        <s v="LFBH"/>
        <s v="LFBI"/>
        <s v="LFBL"/>
        <s v="LFBO"/>
        <s v="LFBP"/>
        <s v="LFBT"/>
        <s v="LFBZ"/>
        <s v="LFCR"/>
        <s v="LFGJ"/>
        <s v="LFJL"/>
        <s v="LFKB"/>
        <s v="LFKC"/>
        <s v="LFKF"/>
        <s v="LFKJ"/>
        <s v="LFLB"/>
        <s v="LFLC"/>
        <s v="LFLL"/>
        <s v="LFLP"/>
        <s v="LFLS"/>
        <s v="LFLX"/>
        <s v="LFLY"/>
        <s v="LFMD"/>
        <s v="LFMH"/>
        <s v="LFMI"/>
        <s v="LFMK"/>
        <s v="LFML"/>
        <s v="LFMN"/>
        <s v="LFMP"/>
        <s v="LFMT"/>
        <s v="LFMU"/>
        <s v="LFMV"/>
        <s v="LFOB"/>
        <s v="LFOK"/>
        <s v="LFOP"/>
        <s v="LFOT"/>
        <s v="LFPB"/>
        <s v="LFPG"/>
        <s v="LFPN"/>
        <s v="LFPO"/>
        <s v="LFQQ"/>
        <s v="LFRB"/>
        <s v="LFRD"/>
        <s v="LFRG"/>
        <s v="LFRH"/>
        <s v="LFRK"/>
        <s v="LFRN"/>
        <s v="LFRQ"/>
        <s v="LFRS"/>
        <s v="LFRZ"/>
        <s v="LFSB"/>
        <s v="LFSL"/>
        <s v="LFST"/>
        <s v="LFTH"/>
        <s v="LFTW"/>
        <s v="LGAV"/>
        <s v="LHBP"/>
        <s v="LIMC"/>
        <s v="LIME"/>
        <s v="LIML"/>
        <s v="LIPZ"/>
        <s v="LIRF"/>
        <s v="LKPR"/>
        <s v="LMML"/>
        <s v="LOWG"/>
        <s v="LOWI"/>
        <s v="LOWK"/>
        <s v="LOWL"/>
        <s v="LOWS"/>
        <s v="LOWW"/>
        <s v="LPAZ"/>
        <s v="LPCS"/>
        <s v="LPFL"/>
        <s v="LPFR"/>
        <s v="LPHR"/>
        <s v="LPMA"/>
        <s v="LPPD"/>
        <s v="LPPR"/>
        <s v="LPPS"/>
        <s v="LPPT"/>
        <s v="LRBS"/>
        <s v="LROP"/>
        <s v="LSGG"/>
        <s v="LSZH"/>
      </sharedItems>
    </cacheField>
    <cacheField name="Apt. ATFM dly [min./arr.]" numFmtId="2">
      <sharedItems containsString="0" containsBlank="1" containsNumber="1">
        <n v="0.04044156299281584"/>
        <n v="0.9447541424781823"/>
        <n v="0.0027041644131963224"/>
        <n v="0.0"/>
        <n v="0.19301754011021724"/>
        <n v="0.014678899082568808"/>
        <n v="0.798570199245383"/>
        <n v="0.026585764066574067"/>
        <n v="0.12999880308007394"/>
        <n v="0.005568356374807988"/>
        <n v="0.3064106031917771"/>
        <n v="0.001413094677343382"/>
        <n v="0.015713338792061448"/>
        <n v="0.07141046762134076"/>
        <n v="0.024002272404488"/>
        <n v="0.09786516232509264"/>
        <n v="0.6001915763589054"/>
        <n v="0.014388489208633094"/>
        <n v="0.001718634912840658"/>
        <n v="0.011567807039133645"/>
        <n v="0.008000703358537014"/>
        <n v="0.02302568981921979"/>
        <n v="0.022152244348174307"/>
        <n v="0.13535726266353573"/>
        <n v="0.014430422726501047"/>
        <n v="0.009302776297301226"/>
        <n v="0.009744487853069288"/>
        <n v="0.012987012987012988"/>
        <m/>
        <n v="0.00280863285044558"/>
        <n v="0.004940257352941176"/>
        <n v="0.0016923076923076924"/>
        <n v="0.015881308118273953"/>
        <n v="0.43792502393636606"/>
        <n v="0.057978625954198476"/>
        <n v="0.0910335615294707"/>
        <n v="0.26697377615947626"/>
        <n v="0.021214822943099468"/>
        <n v="0.29402638807839565"/>
        <n v="0.06761234209981362"/>
        <n v="0.13650306748466257"/>
        <n v="0.11238337574215437"/>
        <n v="0.25846852147600236"/>
        <n v="2.9967036260113877E-4"/>
        <n v="0.018790849673202614"/>
        <n v="0.14823284823284824"/>
        <n v="0.055028716441832506"/>
        <n v="0.27963917525773196"/>
        <n v="1.2359183673469387"/>
        <n v="0.049987807851743477"/>
        <n v="0.08080313418217434"/>
        <n v="0.012414649286157667"/>
        <n v="0.004565876465646345"/>
        <n v="0.06362237044638276"/>
        <n v="0.01833788529067499"/>
        <n v="3.0010515247108307"/>
        <n v="0.0019230769230769232"/>
        <n v="0.009684098043144327"/>
        <n v="0.39314208114072313"/>
        <n v="0.03332011106703689"/>
        <n v="0.017133956386292833"/>
        <n v="0.010019550342130987"/>
        <n v="0.7777777777777778"/>
        <n v="0.27424749163879597"/>
        <n v="0.11239368165249089"/>
        <n v="0.530325215782984"/>
        <n v="0.21591086664374784"/>
        <n v="0.8944932901434521"/>
        <n v="0.2490342689457367"/>
        <n v="0.011714589989350373"/>
        <n v="0.051534547841785655"/>
        <n v="0.07597926645233252"/>
        <n v="0.04836087781089136"/>
        <n v="0.014902264370040642"/>
        <n v="0.04156146824626141"/>
        <n v="0.01898047722342733"/>
        <n v="1.6256153133038245"/>
        <n v="0.04872616838198077"/>
        <n v="0.07050542349411493"/>
        <n v="0.03282014560210049"/>
        <n v="0.035152258328223995"/>
        <n v="5.26288090100521E-4"/>
        <n v="0.011971184405678367"/>
        <n v="0.006224961479198768"/>
        <n v="0.08621166067974578"/>
        <n v="0.14328610303087172"/>
        <n v="5.667327854916407E-4"/>
        <n v="0.033269276963728084"/>
        <n v="2.141252779836916"/>
        <n v="0.2786660654827969"/>
        <n v="0.18705854053226617"/>
        <n v="0.5073845370340898"/>
      </sharedItems>
    </cacheField>
    <cacheField name="FLTS [ARR]" numFmtId="3">
      <sharedItems containsString="0" containsBlank="1" containsNumber="1" containsInteger="1">
        <n v="57070.0"/>
        <n v="52022.0"/>
        <n v="3698.0"/>
        <n v="1847.0"/>
        <n v="131014.0"/>
        <n v="6257.0"/>
        <n v="31610.0"/>
        <n v="45321.0"/>
        <n v="41037.0"/>
        <n v="75193.0"/>
        <n v="10416.0"/>
        <n v="36970.0"/>
        <n v="2123.0"/>
        <n v="25647.0"/>
        <n v="15782.0"/>
        <n v="7041.0"/>
        <n v="11429.0"/>
        <n v="469.0"/>
        <n v="36162.0"/>
        <n v="139892.0"/>
        <n v="4448.0"/>
        <n v="4073.0"/>
        <n v="7490.0"/>
        <n v="4063.0"/>
        <n v="45496.0"/>
        <n v="5255.0"/>
        <n v="54938.0"/>
        <n v="23848.0"/>
        <n v="35342.0"/>
        <n v="61917.0"/>
        <n v="19627.0"/>
        <n v="22269.0"/>
        <n v="1079.0"/>
        <n v="12725.0"/>
        <n v="16477.0"/>
        <n v="12293.0"/>
        <n v="913.0"/>
        <n v="1543.0"/>
        <n v="6556.0"/>
        <n v="6930.0"/>
        <m/>
        <n v="2147.0"/>
        <n v="1621.0"/>
        <n v="47354.0"/>
        <n v="8704.0"/>
        <n v="352.0"/>
        <n v="45500.0"/>
        <n v="358.0"/>
        <n v="19142.0"/>
        <n v="11.0"/>
        <n v="40733.0"/>
        <n v="25641.0"/>
        <n v="81875.0"/>
        <n v="29945.0"/>
        <n v="108756.0"/>
        <n v="43743.0"/>
        <n v="70259.0"/>
        <n v="511.0"/>
        <n v="952.0"/>
        <n v="19316.0"/>
        <n v="1304.0"/>
        <n v="1859.0"/>
        <n v="2187.0"/>
        <n v="2358.0"/>
        <n v="23794.0"/>
        <n v="3337.0"/>
        <n v="2448.0"/>
        <n v="4810.0"/>
        <n v="1518.0"/>
        <n v="1293.0"/>
        <n v="917.0"/>
        <n v="7487.0"/>
        <n v="3104.0"/>
        <n v="6125.0"/>
        <n v="8202.0"/>
        <n v="2042.0"/>
        <n v="3222.0"/>
        <n v="27377.0"/>
        <n v="1949.0"/>
        <n v="2563.0"/>
        <n v="1375.0"/>
        <n v="4956.0"/>
        <n v="7608.0"/>
        <n v="980.0"/>
        <n v="1513.0"/>
        <n v="2080.0"/>
        <n v="29946.0"/>
        <n v="47128.0"/>
        <n v="5042.0"/>
        <n v="10946.0"/>
        <n v="2523.0"/>
        <n v="3852.0"/>
        <n v="8184.0"/>
        <n v="1953.0"/>
        <n v="1495.0"/>
        <n v="1646.0"/>
        <n v="25952.0"/>
        <n v="127988.0"/>
        <n v="6483.0"/>
        <n v="60317.0"/>
        <n v="7512.0"/>
        <n v="6093.0"/>
        <n v="978.0"/>
        <n v="1279.0"/>
        <n v="2050.0"/>
        <n v="2250.0"/>
        <n v="5301.0"/>
        <n v="15241.0"/>
        <n v="1296.0"/>
        <n v="22146.0"/>
        <n v="1402.0"/>
        <n v="5167.0"/>
        <n v="5149.0"/>
        <n v="1844.0"/>
        <n v="76587.0"/>
        <n v="27267.0"/>
        <n v="59270.0"/>
        <n v="25998.0"/>
        <n v="33516.0"/>
        <n v="19572.0"/>
        <n v="57003.0"/>
        <n v="28318.0"/>
        <n v="16225.0"/>
        <n v="5315.0"/>
        <n v="3619.0"/>
        <n v="1987.0"/>
        <n v="4329.0"/>
        <n v="7288.0"/>
        <n v="63942.0"/>
        <n v="1251.0"/>
        <n v="3132.0"/>
        <n v="808.0"/>
        <n v="17645.0"/>
        <n v="2192.0"/>
        <n v="8326.0"/>
        <n v="8517.0"/>
        <n v="26980.0"/>
        <n v="1141.0"/>
        <n v="57664.0"/>
        <n v="2966.0"/>
        <n v="35858.0"/>
        <n v="45729.0"/>
        <n v="62834.0"/>
      </sharedItems>
    </cacheField>
    <cacheField name="Airport ATFM arr. delay [total]" numFmtId="3">
      <sharedItems containsString="0" containsBlank="1" containsNumber="1" containsInteger="1">
        <n v="2308.0"/>
        <n v="49148.0"/>
        <n v="10.0"/>
        <n v="0.0"/>
        <n v="25288.0"/>
        <n v="464.0"/>
        <n v="36192.0"/>
        <n v="1091.0"/>
        <n v="9775.0"/>
        <n v="58.0"/>
        <n v="11328.0"/>
        <n v="3.0"/>
        <n v="403.0"/>
        <n v="1127.0"/>
        <n v="169.0"/>
        <n v="3539.0"/>
        <n v="83962.0"/>
        <n v="64.0"/>
        <n v="7.0"/>
        <n v="47.0"/>
        <n v="364.0"/>
        <n v="121.0"/>
        <n v="1217.0"/>
        <n v="3228.0"/>
        <n v="510.0"/>
        <n v="576.0"/>
        <n v="217.0"/>
        <n v="90.0"/>
        <m/>
        <n v="133.0"/>
        <n v="43.0"/>
        <n v="77.0"/>
        <n v="304.0"/>
        <n v="17838.0"/>
        <n v="4747.0"/>
        <n v="2726.0"/>
        <n v="29035.0"/>
        <n v="928.0"/>
        <n v="20658.0"/>
        <n v="1306.0"/>
        <n v="178.0"/>
        <n v="265.0"/>
        <n v="6150.0"/>
        <n v="1.0"/>
        <n v="46.0"/>
        <n v="713.0"/>
        <n v="412.0"/>
        <n v="868.0"/>
        <n v="7570.0"/>
        <n v="410.0"/>
        <n v="165.0"/>
        <n v="40.0"/>
        <n v="125.0"/>
        <n v="124.0"/>
        <n v="22832.0"/>
        <n v="4.0"/>
        <n v="290.0"/>
        <n v="18528.0"/>
        <n v="168.0"/>
        <n v="66.0"/>
        <n v="82.0"/>
        <n v="1519.0"/>
        <n v="185.0"/>
        <n v="13763.0"/>
        <n v="27634.0"/>
        <n v="5799.0"/>
        <n v="15021.0"/>
        <n v="88.0"/>
        <n v="314.0"/>
        <n v="1158.0"/>
        <n v="1071.0"/>
        <n v="214.0"/>
        <n v="35.0"/>
        <n v="124501.0"/>
        <n v="2888.0"/>
        <n v="1833.0"/>
        <n v="1100.0"/>
        <n v="688.0"/>
        <n v="30.0"/>
        <n v="339.0"/>
        <n v="101.0"/>
        <n v="312.0"/>
        <n v="9162.0"/>
        <n v="277.0"/>
        <n v="57771.0"/>
        <n v="16069.0"/>
        <n v="8554.0"/>
        <n v="31881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PT_ATFM_LOC" cacheId="0" dataCaption="" rowGrandTotals="0" compact="0" compactData="0">
  <location ref="A5:D28" firstHeaderRow="0" firstDataRow="2" firstDataCol="0"/>
  <pivotFields>
    <pivotField name="State" axis="axisRow" compact="0" outline="0" multipleItemSelectionAllowed="1" showAll="0" sortType="ascending">
      <items>
        <item x="19"/>
        <item x="0"/>
        <item x="17"/>
        <item x="6"/>
        <item x="2"/>
        <item x="3"/>
        <item x="13"/>
        <item x="1"/>
        <item x="14"/>
        <item x="15"/>
        <item x="5"/>
        <item x="16"/>
        <item x="11"/>
        <item x="7"/>
        <item x="18"/>
        <item x="4"/>
        <item x="8"/>
        <item x="9"/>
        <item x="20"/>
        <item x="21"/>
        <item x="12"/>
        <item x="10"/>
        <item x="22"/>
        <item t="default"/>
      </items>
    </pivotField>
    <pivotField name="Apt. name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t="default"/>
      </items>
    </pivotField>
    <pivotField name="ICAO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t="default"/>
      </items>
    </pivotField>
    <pivotField name="Apt. ATFM dly [min./arr.]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name="FLTS [ARR]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ame="Airport ATFM arr. delay [total]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</pivotFields>
  <rowFields>
    <field x="0"/>
  </rowFields>
  <colFields>
    <field x="-2"/>
  </colFields>
  <dataFields>
    <dataField name="Valid airports" fld="4" subtotal="count" baseField="0"/>
    <dataField name="Arrivals" fld="4" baseField="0"/>
    <dataField name="Airport ATFM arr. delay" fld="5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22.38"/>
    <col customWidth="1" min="2" max="2" width="20.5"/>
    <col customWidth="1" min="3" max="3" width="9.13"/>
    <col customWidth="1" min="4" max="4" width="14.63"/>
    <col customWidth="1" min="5" max="5" width="13.0"/>
    <col customWidth="1" min="6" max="6" width="11.5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tr">
        <f>HYPERLINK("https://www.eurocontrol.int/prudata/dashboard/metadata/airport-atfm-delay/","Airport ATFM delay")</f>
        <v>Airport ATFM delay</v>
      </c>
    </row>
    <row r="2" ht="12.0" customHeight="1">
      <c r="A2" s="7" t="s">
        <v>4</v>
      </c>
      <c r="B2" s="8">
        <v>44665.0</v>
      </c>
      <c r="C2" s="9" t="s">
        <v>5</v>
      </c>
      <c r="D2" s="10">
        <v>44561.0</v>
      </c>
      <c r="E2" s="11" t="s">
        <v>6</v>
      </c>
      <c r="F2" s="12" t="s">
        <v>7</v>
      </c>
    </row>
    <row r="3" ht="12.0" customHeight="1">
      <c r="A3" s="13" t="s">
        <v>8</v>
      </c>
      <c r="B3" s="14"/>
      <c r="C3" s="15"/>
      <c r="D3" s="13" t="s">
        <v>8</v>
      </c>
      <c r="E3" s="16"/>
      <c r="F3" s="16"/>
    </row>
    <row r="4" ht="12.0" customHeight="1">
      <c r="A4" s="17" t="s">
        <v>9</v>
      </c>
      <c r="B4" s="17" t="s">
        <v>10</v>
      </c>
      <c r="C4" s="15"/>
      <c r="D4" s="18"/>
      <c r="E4" s="19" t="s">
        <v>8</v>
      </c>
      <c r="F4" s="20"/>
    </row>
    <row r="5" ht="38.25" customHeight="1">
      <c r="A5" s="21" t="s">
        <v>11</v>
      </c>
      <c r="B5" s="22" t="s">
        <v>12</v>
      </c>
      <c r="C5" s="23" t="s">
        <v>13</v>
      </c>
      <c r="D5" s="22" t="s">
        <v>14</v>
      </c>
      <c r="F5" s="20"/>
    </row>
    <row r="6" ht="12.0" customHeight="1">
      <c r="A6" s="24" t="s">
        <v>15</v>
      </c>
      <c r="B6" s="25">
        <f t="shared" ref="B6:B11" si="1">D6/C6</f>
        <v>0.6084000898</v>
      </c>
      <c r="C6" s="26">
        <v>4946209.0</v>
      </c>
      <c r="D6" s="26">
        <v>3009274.0</v>
      </c>
      <c r="F6" s="20"/>
    </row>
    <row r="7" ht="12.0" customHeight="1">
      <c r="A7" s="24" t="s">
        <v>16</v>
      </c>
      <c r="B7" s="25">
        <f t="shared" si="1"/>
        <v>0.6650334072</v>
      </c>
      <c r="C7" s="26">
        <v>5105333.0</v>
      </c>
      <c r="D7" s="26">
        <v>3395217.0</v>
      </c>
      <c r="F7" s="20"/>
    </row>
    <row r="8" ht="12.0" customHeight="1">
      <c r="A8" s="24" t="s">
        <v>17</v>
      </c>
      <c r="B8" s="25">
        <f t="shared" si="1"/>
        <v>0.7385187741</v>
      </c>
      <c r="C8" s="26">
        <v>5289875.0</v>
      </c>
      <c r="D8" s="26">
        <v>3906672.0</v>
      </c>
      <c r="F8" s="20"/>
    </row>
    <row r="9" ht="12.0" customHeight="1">
      <c r="A9" s="24" t="s">
        <v>18</v>
      </c>
      <c r="B9" s="25">
        <f t="shared" si="1"/>
        <v>0.8423679617</v>
      </c>
      <c r="C9" s="26">
        <v>5347333.0</v>
      </c>
      <c r="D9" s="26">
        <v>4504422.0</v>
      </c>
      <c r="F9" s="20"/>
    </row>
    <row r="10" ht="12.0" customHeight="1">
      <c r="A10" s="24" t="s">
        <v>19</v>
      </c>
      <c r="B10" s="25">
        <f t="shared" si="1"/>
        <v>0.278229988</v>
      </c>
      <c r="C10" s="26">
        <v>2325860.0</v>
      </c>
      <c r="D10" s="26">
        <v>647124.0</v>
      </c>
      <c r="F10" s="20"/>
    </row>
    <row r="11" ht="12.0" customHeight="1">
      <c r="A11" s="24" t="s">
        <v>20</v>
      </c>
      <c r="B11" s="25">
        <f t="shared" si="1"/>
        <v>0.2408045859</v>
      </c>
      <c r="C11" s="26">
        <v>2869501.0</v>
      </c>
      <c r="D11" s="26">
        <v>690989.0</v>
      </c>
      <c r="F11" s="20"/>
    </row>
    <row r="12" ht="12.0" customHeight="1">
      <c r="A12" s="24" t="s">
        <v>21</v>
      </c>
      <c r="B12" s="25"/>
      <c r="C12" s="26"/>
      <c r="D12" s="26"/>
      <c r="F12" s="20"/>
    </row>
    <row r="13" ht="12.0" customHeight="1">
      <c r="A13" s="24" t="s">
        <v>22</v>
      </c>
      <c r="B13" s="25"/>
      <c r="C13" s="26"/>
      <c r="D13" s="26"/>
      <c r="F13" s="20"/>
    </row>
    <row r="14" ht="12.0" customHeight="1">
      <c r="A14" s="24" t="s">
        <v>23</v>
      </c>
      <c r="B14" s="27"/>
      <c r="C14" s="28"/>
      <c r="D14" s="28"/>
      <c r="F14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0.13"/>
    <col customWidth="1" min="2" max="2" width="15.13"/>
    <col customWidth="1" min="3" max="3" width="9.13"/>
    <col customWidth="1" min="4" max="4" width="15.5"/>
    <col customWidth="1" min="5" max="5" width="9.13"/>
    <col customWidth="1" min="6" max="6" width="14.25"/>
    <col customWidth="1" min="7" max="7" width="8.88"/>
  </cols>
  <sheetData>
    <row r="1" ht="12.0" customHeight="1">
      <c r="A1" s="29" t="s">
        <v>0</v>
      </c>
      <c r="B1" s="30" t="s">
        <v>1</v>
      </c>
      <c r="C1" s="31" t="s">
        <v>2</v>
      </c>
      <c r="D1" s="32">
        <v>43466.0</v>
      </c>
      <c r="E1" s="33" t="s">
        <v>3</v>
      </c>
      <c r="F1" s="34" t="str">
        <f>HYPERLINK("https://www.eurocontrol.int/prudata/dashboard/metadata/airport-atfm-delay/","Airport ATFM delay")</f>
        <v>Airport ATFM delay</v>
      </c>
      <c r="G1" s="35"/>
    </row>
    <row r="2" ht="12.0" customHeight="1">
      <c r="A2" s="36" t="s">
        <v>4</v>
      </c>
      <c r="B2" s="8">
        <f>APT_ATFM_SES_YY!B2</f>
        <v>44665</v>
      </c>
      <c r="C2" s="9" t="s">
        <v>5</v>
      </c>
      <c r="D2" s="10">
        <f>APT_ATFM_SES_YY!D2</f>
        <v>44561</v>
      </c>
      <c r="E2" s="37" t="s">
        <v>6</v>
      </c>
      <c r="F2" s="38" t="s">
        <v>7</v>
      </c>
      <c r="G2" s="39"/>
    </row>
    <row r="3" ht="13.5" customHeight="1">
      <c r="A3" s="40"/>
      <c r="B3" s="40"/>
      <c r="C3" s="40"/>
      <c r="D3" s="40"/>
      <c r="E3" s="40"/>
      <c r="F3" s="40"/>
      <c r="G3" s="40"/>
    </row>
    <row r="4" ht="12.0" customHeight="1">
      <c r="A4" s="41"/>
      <c r="B4" s="42"/>
      <c r="C4" s="43"/>
      <c r="D4" s="44" t="s">
        <v>8</v>
      </c>
      <c r="E4" s="45" t="s">
        <v>8</v>
      </c>
      <c r="F4" s="46"/>
      <c r="G4" s="47"/>
    </row>
    <row r="5" ht="39.0" customHeight="1">
      <c r="A5" s="48" t="s">
        <v>24</v>
      </c>
      <c r="B5" s="49" t="s">
        <v>12</v>
      </c>
      <c r="C5" s="50" t="s">
        <v>13</v>
      </c>
      <c r="D5" s="49" t="s">
        <v>14</v>
      </c>
      <c r="E5" s="51" t="s">
        <v>25</v>
      </c>
      <c r="F5" s="49" t="s">
        <v>26</v>
      </c>
      <c r="G5" s="52"/>
    </row>
    <row r="6" ht="12.0" customHeight="1">
      <c r="A6" s="53" t="s">
        <v>27</v>
      </c>
      <c r="B6" s="54">
        <f t="shared" ref="B6:B41" si="1">D6/C6</f>
        <v>0.4792577268</v>
      </c>
      <c r="C6" s="55">
        <v>385734.0</v>
      </c>
      <c r="D6" s="56">
        <v>184866.0</v>
      </c>
      <c r="E6" s="57"/>
      <c r="F6" s="58">
        <v>1.0</v>
      </c>
      <c r="G6" s="52"/>
    </row>
    <row r="7" ht="12.0" customHeight="1">
      <c r="A7" s="59" t="s">
        <v>28</v>
      </c>
      <c r="B7" s="54">
        <f t="shared" si="1"/>
        <v>0.4610353025</v>
      </c>
      <c r="C7" s="55">
        <v>363855.0</v>
      </c>
      <c r="D7" s="56">
        <v>167750.0</v>
      </c>
      <c r="E7" s="57"/>
      <c r="F7" s="58">
        <v>1.0</v>
      </c>
      <c r="G7" s="52"/>
    </row>
    <row r="8" ht="12.0" customHeight="1">
      <c r="A8" s="59" t="s">
        <v>29</v>
      </c>
      <c r="B8" s="54">
        <f t="shared" si="1"/>
        <v>0.9406163203</v>
      </c>
      <c r="C8" s="55">
        <v>417640.0</v>
      </c>
      <c r="D8" s="56">
        <v>392839.0</v>
      </c>
      <c r="E8" s="57"/>
      <c r="F8" s="58">
        <v>1.0</v>
      </c>
      <c r="G8" s="52"/>
    </row>
    <row r="9" ht="12.0" customHeight="1">
      <c r="A9" s="59" t="s">
        <v>30</v>
      </c>
      <c r="B9" s="54">
        <f t="shared" si="1"/>
        <v>0.7513105918</v>
      </c>
      <c r="C9" s="55">
        <v>447317.0</v>
      </c>
      <c r="D9" s="56">
        <v>336074.0</v>
      </c>
      <c r="E9" s="57"/>
      <c r="F9" s="58">
        <v>1.0</v>
      </c>
      <c r="G9" s="52"/>
    </row>
    <row r="10" ht="12.0" customHeight="1">
      <c r="A10" s="59" t="s">
        <v>31</v>
      </c>
      <c r="B10" s="54">
        <f t="shared" si="1"/>
        <v>1.08195672</v>
      </c>
      <c r="C10" s="55">
        <v>479619.0</v>
      </c>
      <c r="D10" s="56">
        <v>518927.0</v>
      </c>
      <c r="E10" s="57"/>
      <c r="F10" s="58">
        <v>1.0</v>
      </c>
      <c r="G10" s="52"/>
    </row>
    <row r="11" ht="12.0" customHeight="1">
      <c r="A11" s="59" t="s">
        <v>32</v>
      </c>
      <c r="B11" s="54">
        <f t="shared" si="1"/>
        <v>1.176205678</v>
      </c>
      <c r="C11" s="55">
        <v>491176.0</v>
      </c>
      <c r="D11" s="56">
        <v>577724.0</v>
      </c>
      <c r="E11" s="57"/>
      <c r="F11" s="58">
        <v>1.0</v>
      </c>
      <c r="G11" s="52"/>
    </row>
    <row r="12" ht="12.0" customHeight="1">
      <c r="A12" s="59" t="s">
        <v>33</v>
      </c>
      <c r="B12" s="54">
        <f t="shared" si="1"/>
        <v>1.09765387</v>
      </c>
      <c r="C12" s="55">
        <v>510415.0</v>
      </c>
      <c r="D12" s="56">
        <v>560259.0</v>
      </c>
      <c r="E12" s="60" t="s">
        <v>8</v>
      </c>
      <c r="F12" s="58">
        <v>1.0</v>
      </c>
      <c r="G12" s="52"/>
    </row>
    <row r="13" ht="12.0" customHeight="1">
      <c r="A13" s="59" t="s">
        <v>34</v>
      </c>
      <c r="B13" s="54">
        <f t="shared" si="1"/>
        <v>0.8560083565</v>
      </c>
      <c r="C13" s="55">
        <v>498772.0</v>
      </c>
      <c r="D13" s="56">
        <v>426953.0</v>
      </c>
      <c r="E13" s="57"/>
      <c r="F13" s="58">
        <v>1.0</v>
      </c>
      <c r="G13" s="52"/>
    </row>
    <row r="14" ht="12.0" customHeight="1">
      <c r="A14" s="59" t="s">
        <v>35</v>
      </c>
      <c r="B14" s="54">
        <f t="shared" si="1"/>
        <v>0.9833301558</v>
      </c>
      <c r="C14" s="55">
        <v>493046.0</v>
      </c>
      <c r="D14" s="56">
        <v>484827.0</v>
      </c>
      <c r="E14" s="57"/>
      <c r="F14" s="58">
        <v>1.0</v>
      </c>
      <c r="G14" s="52"/>
    </row>
    <row r="15" ht="12.0" customHeight="1">
      <c r="A15" s="59" t="s">
        <v>36</v>
      </c>
      <c r="B15" s="54">
        <f t="shared" si="1"/>
        <v>0.80166092</v>
      </c>
      <c r="C15" s="55">
        <v>475640.0</v>
      </c>
      <c r="D15" s="56">
        <v>381302.0</v>
      </c>
      <c r="E15" s="57"/>
      <c r="F15" s="58">
        <v>1.0</v>
      </c>
      <c r="G15" s="52"/>
    </row>
    <row r="16" ht="12.0" customHeight="1">
      <c r="A16" s="59" t="s">
        <v>37</v>
      </c>
      <c r="B16" s="54">
        <f t="shared" si="1"/>
        <v>0.4474892098</v>
      </c>
      <c r="C16" s="55">
        <v>394338.0</v>
      </c>
      <c r="D16" s="56">
        <v>176462.0</v>
      </c>
      <c r="E16" s="57"/>
      <c r="F16" s="58">
        <v>1.0</v>
      </c>
      <c r="G16" s="52"/>
    </row>
    <row r="17" ht="12.0" customHeight="1">
      <c r="A17" s="59" t="s">
        <v>38</v>
      </c>
      <c r="B17" s="61">
        <f t="shared" si="1"/>
        <v>0.7605270652</v>
      </c>
      <c r="C17" s="62">
        <v>389781.0</v>
      </c>
      <c r="D17" s="63">
        <v>296439.0</v>
      </c>
      <c r="E17" s="64"/>
      <c r="F17" s="65">
        <v>1.0</v>
      </c>
      <c r="G17" s="52"/>
    </row>
    <row r="18" ht="12.0" customHeight="1">
      <c r="A18" s="59" t="s">
        <v>39</v>
      </c>
      <c r="B18" s="66">
        <f t="shared" si="1"/>
        <v>0.6152375209</v>
      </c>
      <c r="C18" s="67">
        <v>388029.0</v>
      </c>
      <c r="D18" s="68">
        <v>238730.0</v>
      </c>
      <c r="E18" s="60">
        <f>D18/C18</f>
        <v>0.6152375209</v>
      </c>
      <c r="F18" s="69">
        <v>1.0</v>
      </c>
      <c r="G18" s="52"/>
    </row>
    <row r="19" ht="12.0" customHeight="1">
      <c r="A19" s="59" t="s">
        <v>40</v>
      </c>
      <c r="B19" s="54">
        <f t="shared" si="1"/>
        <v>0.7244282831</v>
      </c>
      <c r="C19" s="55">
        <v>372081.0</v>
      </c>
      <c r="D19" s="56">
        <v>269546.0</v>
      </c>
      <c r="E19" s="57">
        <f t="shared" ref="E19:E29" si="2">sum(D$18:D19)/sum(C$18:C19)</f>
        <v>0.6686874268</v>
      </c>
      <c r="F19" s="58">
        <v>1.0</v>
      </c>
      <c r="G19" s="52"/>
    </row>
    <row r="20" ht="12.0" customHeight="1">
      <c r="A20" s="59" t="s">
        <v>41</v>
      </c>
      <c r="B20" s="54">
        <f t="shared" si="1"/>
        <v>0.3387477163</v>
      </c>
      <c r="C20" s="55">
        <v>240840.0</v>
      </c>
      <c r="D20" s="56">
        <v>81584.0</v>
      </c>
      <c r="E20" s="57">
        <f t="shared" si="2"/>
        <v>0.5893001648</v>
      </c>
      <c r="F20" s="58">
        <v>1.0</v>
      </c>
      <c r="G20" s="52"/>
    </row>
    <row r="21" ht="12.0" customHeight="1">
      <c r="A21" s="59" t="s">
        <v>42</v>
      </c>
      <c r="B21" s="54">
        <f t="shared" si="1"/>
        <v>0.0002920626362</v>
      </c>
      <c r="C21" s="55">
        <v>44511.0</v>
      </c>
      <c r="D21" s="55">
        <v>13.0</v>
      </c>
      <c r="E21" s="57">
        <f t="shared" si="2"/>
        <v>0.5642228644</v>
      </c>
      <c r="F21" s="58">
        <v>1.0</v>
      </c>
      <c r="G21" s="52"/>
    </row>
    <row r="22" ht="12.0" customHeight="1">
      <c r="A22" s="59" t="s">
        <v>43</v>
      </c>
      <c r="B22" s="54">
        <f t="shared" si="1"/>
        <v>0.007624066755</v>
      </c>
      <c r="C22" s="55">
        <v>56925.0</v>
      </c>
      <c r="D22" s="55">
        <v>434.0</v>
      </c>
      <c r="E22" s="57">
        <f t="shared" si="2"/>
        <v>0.5354812198</v>
      </c>
      <c r="F22" s="58">
        <v>1.0</v>
      </c>
      <c r="G22" s="52"/>
    </row>
    <row r="23" ht="12.0" customHeight="1">
      <c r="A23" s="59" t="s">
        <v>44</v>
      </c>
      <c r="B23" s="54">
        <f t="shared" si="1"/>
        <v>0.01369554251</v>
      </c>
      <c r="C23" s="55">
        <v>93169.0</v>
      </c>
      <c r="D23" s="55">
        <v>1276.0</v>
      </c>
      <c r="E23" s="57">
        <f t="shared" si="2"/>
        <v>0.4948187244</v>
      </c>
      <c r="F23" s="58">
        <v>1.0</v>
      </c>
      <c r="G23" s="52"/>
    </row>
    <row r="24" ht="12.0" customHeight="1">
      <c r="A24" s="59" t="s">
        <v>45</v>
      </c>
      <c r="B24" s="54">
        <f t="shared" si="1"/>
        <v>0.06571522908</v>
      </c>
      <c r="C24" s="55">
        <v>202921.0</v>
      </c>
      <c r="D24" s="55">
        <v>13335.0</v>
      </c>
      <c r="E24" s="57">
        <f t="shared" si="2"/>
        <v>0.4325551529</v>
      </c>
      <c r="F24" s="58">
        <v>1.0</v>
      </c>
      <c r="G24" s="52"/>
    </row>
    <row r="25" ht="12.0" customHeight="1">
      <c r="A25" s="59" t="s">
        <v>46</v>
      </c>
      <c r="B25" s="54">
        <f t="shared" si="1"/>
        <v>0.06706774253</v>
      </c>
      <c r="C25" s="55">
        <v>246005.0</v>
      </c>
      <c r="D25" s="55">
        <v>16499.0</v>
      </c>
      <c r="E25" s="57">
        <f t="shared" si="2"/>
        <v>0.377880316</v>
      </c>
      <c r="F25" s="58">
        <v>1.0</v>
      </c>
      <c r="G25" s="52"/>
    </row>
    <row r="26" ht="12.0" customHeight="1">
      <c r="A26" s="59" t="s">
        <v>47</v>
      </c>
      <c r="B26" s="54">
        <f t="shared" si="1"/>
        <v>0.03472677419</v>
      </c>
      <c r="C26" s="55">
        <v>216634.0</v>
      </c>
      <c r="D26" s="55">
        <v>7523.0</v>
      </c>
      <c r="E26" s="57">
        <f t="shared" si="2"/>
        <v>0.3379372043</v>
      </c>
      <c r="F26" s="58">
        <v>1.0</v>
      </c>
      <c r="G26" s="52"/>
    </row>
    <row r="27" ht="12.0" customHeight="1">
      <c r="A27" s="59" t="s">
        <v>48</v>
      </c>
      <c r="B27" s="54">
        <f t="shared" si="1"/>
        <v>0.04877908316</v>
      </c>
      <c r="C27" s="55">
        <v>191004.0</v>
      </c>
      <c r="D27" s="55">
        <v>9317.0</v>
      </c>
      <c r="E27" s="57">
        <f t="shared" si="2"/>
        <v>0.3110233861</v>
      </c>
      <c r="F27" s="58">
        <v>1.0</v>
      </c>
      <c r="G27" s="52"/>
    </row>
    <row r="28" ht="12.0" customHeight="1">
      <c r="A28" s="59" t="s">
        <v>49</v>
      </c>
      <c r="B28" s="54">
        <f t="shared" si="1"/>
        <v>0.02860022294</v>
      </c>
      <c r="C28" s="55">
        <v>130978.0</v>
      </c>
      <c r="D28" s="55">
        <v>3746.0</v>
      </c>
      <c r="E28" s="57">
        <f t="shared" si="2"/>
        <v>0.2940790079</v>
      </c>
      <c r="F28" s="58">
        <v>1.0</v>
      </c>
      <c r="G28" s="52"/>
    </row>
    <row r="29" ht="12.0" customHeight="1">
      <c r="A29" s="59" t="s">
        <v>50</v>
      </c>
      <c r="B29" s="61">
        <f t="shared" si="1"/>
        <v>0.03587063875</v>
      </c>
      <c r="C29" s="62">
        <v>142763.0</v>
      </c>
      <c r="D29" s="62">
        <v>5121.0</v>
      </c>
      <c r="E29" s="64">
        <f t="shared" si="2"/>
        <v>0.278229988</v>
      </c>
      <c r="F29" s="70">
        <v>1.0</v>
      </c>
      <c r="G29" s="52"/>
    </row>
    <row r="30" ht="12.0" customHeight="1">
      <c r="A30" s="59" t="s">
        <v>51</v>
      </c>
      <c r="B30" s="66">
        <f t="shared" si="1"/>
        <v>0.2091772719</v>
      </c>
      <c r="C30" s="67">
        <v>128317.0</v>
      </c>
      <c r="D30" s="67">
        <v>26841.0</v>
      </c>
      <c r="E30" s="60">
        <f>D30/C30</f>
        <v>0.2091772719</v>
      </c>
      <c r="F30" s="71">
        <v>1.0</v>
      </c>
      <c r="G30" s="52"/>
    </row>
    <row r="31" ht="12.0" customHeight="1">
      <c r="A31" s="59" t="s">
        <v>52</v>
      </c>
      <c r="B31" s="54">
        <f t="shared" si="1"/>
        <v>0.134226608</v>
      </c>
      <c r="C31" s="55">
        <v>106201.0</v>
      </c>
      <c r="D31" s="55">
        <v>14255.0</v>
      </c>
      <c r="E31" s="57">
        <f t="shared" ref="E31:E41" si="3">sum(D$30:D31)/sum(C$30:C31)</f>
        <v>0.175236016</v>
      </c>
      <c r="F31" s="72">
        <v>1.0</v>
      </c>
      <c r="G31" s="52"/>
    </row>
    <row r="32" ht="12.0" customHeight="1">
      <c r="A32" s="59" t="s">
        <v>53</v>
      </c>
      <c r="B32" s="54">
        <f t="shared" si="1"/>
        <v>0.02362993747</v>
      </c>
      <c r="C32" s="55">
        <v>128735.0</v>
      </c>
      <c r="D32" s="55">
        <v>3042.0</v>
      </c>
      <c r="E32" s="57">
        <f t="shared" si="3"/>
        <v>0.1215075994</v>
      </c>
      <c r="F32" s="72">
        <v>1.0</v>
      </c>
      <c r="G32" s="52"/>
    </row>
    <row r="33" ht="12.0" customHeight="1">
      <c r="A33" s="59" t="s">
        <v>54</v>
      </c>
      <c r="B33" s="54">
        <f t="shared" si="1"/>
        <v>0.01415889267</v>
      </c>
      <c r="C33" s="55">
        <v>141819.0</v>
      </c>
      <c r="D33" s="55">
        <v>2008.0</v>
      </c>
      <c r="E33" s="57">
        <f t="shared" si="3"/>
        <v>0.0913651915</v>
      </c>
      <c r="F33" s="72">
        <v>1.0</v>
      </c>
      <c r="G33" s="52"/>
    </row>
    <row r="34" ht="12.0" customHeight="1">
      <c r="A34" s="59" t="s">
        <v>55</v>
      </c>
      <c r="B34" s="54">
        <f t="shared" si="1"/>
        <v>0.06643301313</v>
      </c>
      <c r="C34" s="55">
        <v>170623.0</v>
      </c>
      <c r="D34" s="55">
        <v>11335.0</v>
      </c>
      <c r="E34" s="57">
        <f t="shared" si="3"/>
        <v>0.08506944701</v>
      </c>
      <c r="F34" s="72">
        <v>1.0</v>
      </c>
      <c r="G34" s="52"/>
    </row>
    <row r="35" ht="12.0" customHeight="1">
      <c r="A35" s="59" t="s">
        <v>56</v>
      </c>
      <c r="B35" s="54">
        <f t="shared" si="1"/>
        <v>0.07642056119</v>
      </c>
      <c r="C35" s="55">
        <v>231757.0</v>
      </c>
      <c r="D35" s="55">
        <v>17711.0</v>
      </c>
      <c r="E35" s="57">
        <f t="shared" si="3"/>
        <v>0.08286058106</v>
      </c>
      <c r="F35" s="72">
        <v>1.0</v>
      </c>
      <c r="G35" s="52"/>
    </row>
    <row r="36" ht="12.0" customHeight="1">
      <c r="A36" s="59" t="s">
        <v>57</v>
      </c>
      <c r="B36" s="54">
        <f t="shared" si="1"/>
        <v>0.2818679368</v>
      </c>
      <c r="C36" s="55">
        <v>326692.0</v>
      </c>
      <c r="D36" s="55">
        <v>92084.0</v>
      </c>
      <c r="E36" s="57">
        <f t="shared" si="3"/>
        <v>0.135540099</v>
      </c>
      <c r="F36" s="72">
        <v>1.0</v>
      </c>
      <c r="G36" s="52"/>
    </row>
    <row r="37" ht="12.0" customHeight="1">
      <c r="A37" s="59" t="s">
        <v>58</v>
      </c>
      <c r="B37" s="54">
        <f t="shared" si="1"/>
        <v>0.4673934242</v>
      </c>
      <c r="C37" s="55">
        <v>348672.0</v>
      </c>
      <c r="D37" s="55">
        <v>162967.0</v>
      </c>
      <c r="E37" s="57">
        <f t="shared" si="3"/>
        <v>0.2086426976</v>
      </c>
      <c r="F37" s="72">
        <v>1.0</v>
      </c>
      <c r="G37" s="52"/>
    </row>
    <row r="38" ht="12.0" customHeight="1">
      <c r="A38" s="59" t="s">
        <v>59</v>
      </c>
      <c r="B38" s="54">
        <f t="shared" si="1"/>
        <v>0.327566406</v>
      </c>
      <c r="C38" s="55">
        <v>337846.0</v>
      </c>
      <c r="D38" s="55">
        <v>110667.0</v>
      </c>
      <c r="E38" s="57">
        <f t="shared" si="3"/>
        <v>0.2295614741</v>
      </c>
      <c r="F38" s="72">
        <v>1.0</v>
      </c>
      <c r="G38" s="52"/>
    </row>
    <row r="39" ht="12.0" customHeight="1">
      <c r="A39" s="59" t="s">
        <v>60</v>
      </c>
      <c r="B39" s="54">
        <f t="shared" si="1"/>
        <v>0.3724268227</v>
      </c>
      <c r="C39" s="55">
        <v>340338.0</v>
      </c>
      <c r="D39" s="55">
        <v>126751.0</v>
      </c>
      <c r="E39" s="57">
        <f t="shared" si="3"/>
        <v>0.2510663423</v>
      </c>
      <c r="F39" s="72">
        <v>1.0</v>
      </c>
      <c r="G39" s="52"/>
    </row>
    <row r="40" ht="12.0" customHeight="1">
      <c r="A40" s="59" t="s">
        <v>61</v>
      </c>
      <c r="B40" s="54">
        <f t="shared" si="1"/>
        <v>0.1582159702</v>
      </c>
      <c r="C40" s="55">
        <v>302125.0</v>
      </c>
      <c r="D40" s="55">
        <v>47801.0</v>
      </c>
      <c r="E40" s="57">
        <f t="shared" si="3"/>
        <v>0.2401217264</v>
      </c>
      <c r="F40" s="72">
        <v>1.0</v>
      </c>
      <c r="G40" s="52"/>
    </row>
    <row r="41" ht="12.0" customHeight="1">
      <c r="A41" s="59" t="s">
        <v>62</v>
      </c>
      <c r="B41" s="61">
        <f t="shared" si="1"/>
        <v>0.2465173512</v>
      </c>
      <c r="C41" s="62">
        <v>306376.0</v>
      </c>
      <c r="D41" s="62">
        <v>75527.0</v>
      </c>
      <c r="E41" s="64">
        <f t="shared" si="3"/>
        <v>0.2408045859</v>
      </c>
      <c r="F41" s="70">
        <v>1.0</v>
      </c>
      <c r="G41" s="52"/>
    </row>
    <row r="42" ht="12.0" customHeight="1">
      <c r="A42" s="59" t="s">
        <v>63</v>
      </c>
      <c r="B42" s="66"/>
      <c r="C42" s="67"/>
      <c r="D42" s="67"/>
      <c r="E42" s="60"/>
      <c r="F42" s="71"/>
      <c r="G42" s="52"/>
    </row>
    <row r="43" ht="12.0" customHeight="1">
      <c r="A43" s="59" t="s">
        <v>64</v>
      </c>
      <c r="B43" s="54"/>
      <c r="C43" s="55"/>
      <c r="D43" s="55"/>
      <c r="E43" s="57"/>
      <c r="F43" s="72"/>
      <c r="G43" s="52"/>
    </row>
    <row r="44" ht="12.0" customHeight="1">
      <c r="A44" s="59" t="s">
        <v>65</v>
      </c>
      <c r="B44" s="54"/>
      <c r="C44" s="55"/>
      <c r="D44" s="55"/>
      <c r="E44" s="57"/>
      <c r="F44" s="72"/>
      <c r="G44" s="52"/>
    </row>
    <row r="45" ht="12.0" customHeight="1">
      <c r="A45" s="59" t="s">
        <v>66</v>
      </c>
      <c r="B45" s="54"/>
      <c r="C45" s="55"/>
      <c r="D45" s="55"/>
      <c r="E45" s="57"/>
      <c r="F45" s="72"/>
      <c r="G45" s="52"/>
    </row>
    <row r="46" ht="12.0" customHeight="1">
      <c r="A46" s="59" t="s">
        <v>67</v>
      </c>
      <c r="B46" s="54"/>
      <c r="C46" s="55"/>
      <c r="D46" s="55"/>
      <c r="E46" s="57"/>
      <c r="F46" s="72"/>
      <c r="G46" s="52"/>
    </row>
    <row r="47" ht="12.0" customHeight="1">
      <c r="A47" s="59" t="s">
        <v>68</v>
      </c>
      <c r="B47" s="54"/>
      <c r="C47" s="55"/>
      <c r="D47" s="55"/>
      <c r="E47" s="57"/>
      <c r="F47" s="72"/>
      <c r="G47" s="52"/>
    </row>
    <row r="48" ht="12.0" customHeight="1">
      <c r="A48" s="59" t="s">
        <v>69</v>
      </c>
      <c r="B48" s="54"/>
      <c r="C48" s="55"/>
      <c r="D48" s="55"/>
      <c r="E48" s="60"/>
      <c r="F48" s="72"/>
      <c r="G48" s="52"/>
    </row>
    <row r="49" ht="12.0" customHeight="1">
      <c r="A49" s="59" t="s">
        <v>70</v>
      </c>
      <c r="B49" s="54"/>
      <c r="C49" s="55"/>
      <c r="D49" s="55"/>
      <c r="E49" s="57"/>
      <c r="F49" s="72"/>
      <c r="G49" s="52"/>
    </row>
    <row r="50" ht="12.0" customHeight="1">
      <c r="A50" s="59" t="s">
        <v>71</v>
      </c>
      <c r="B50" s="54"/>
      <c r="C50" s="55"/>
      <c r="D50" s="55"/>
      <c r="E50" s="57"/>
      <c r="F50" s="72"/>
      <c r="G50" s="52"/>
    </row>
    <row r="51" ht="12.0" customHeight="1">
      <c r="A51" s="59" t="s">
        <v>72</v>
      </c>
      <c r="B51" s="54"/>
      <c r="C51" s="55"/>
      <c r="D51" s="55"/>
      <c r="E51" s="57"/>
      <c r="F51" s="72"/>
      <c r="G51" s="52"/>
    </row>
    <row r="52" ht="12.0" customHeight="1">
      <c r="A52" s="59" t="s">
        <v>73</v>
      </c>
      <c r="B52" s="54"/>
      <c r="C52" s="55"/>
      <c r="D52" s="55"/>
      <c r="E52" s="57"/>
      <c r="F52" s="72"/>
      <c r="G52" s="52"/>
    </row>
    <row r="53" ht="12.0" customHeight="1">
      <c r="A53" s="59" t="s">
        <v>74</v>
      </c>
      <c r="B53" s="61"/>
      <c r="C53" s="62"/>
      <c r="D53" s="62"/>
      <c r="E53" s="64"/>
      <c r="F53" s="70"/>
      <c r="G53" s="52"/>
    </row>
    <row r="54" ht="12.0" customHeight="1">
      <c r="A54" s="59" t="s">
        <v>75</v>
      </c>
      <c r="B54" s="73"/>
      <c r="C54" s="67"/>
      <c r="D54" s="67"/>
      <c r="E54" s="60"/>
      <c r="F54" s="74"/>
      <c r="G54" s="52"/>
    </row>
    <row r="55" ht="12.0" customHeight="1">
      <c r="A55" s="59" t="s">
        <v>76</v>
      </c>
      <c r="B55" s="54"/>
      <c r="C55" s="55"/>
      <c r="D55" s="55"/>
      <c r="E55" s="57"/>
      <c r="F55" s="72"/>
      <c r="G55" s="52"/>
    </row>
    <row r="56" ht="12.0" customHeight="1">
      <c r="A56" s="59" t="s">
        <v>77</v>
      </c>
      <c r="B56" s="54"/>
      <c r="C56" s="55"/>
      <c r="D56" s="55"/>
      <c r="E56" s="57"/>
      <c r="F56" s="72"/>
      <c r="G56" s="52"/>
    </row>
    <row r="57" ht="12.0" customHeight="1">
      <c r="A57" s="59" t="s">
        <v>78</v>
      </c>
      <c r="B57" s="54"/>
      <c r="C57" s="55"/>
      <c r="D57" s="55"/>
      <c r="E57" s="57"/>
      <c r="F57" s="72"/>
      <c r="G57" s="52"/>
    </row>
    <row r="58" ht="12.0" customHeight="1">
      <c r="A58" s="59" t="s">
        <v>79</v>
      </c>
      <c r="B58" s="54"/>
      <c r="C58" s="55"/>
      <c r="D58" s="55"/>
      <c r="E58" s="57"/>
      <c r="F58" s="72"/>
      <c r="G58" s="52"/>
    </row>
    <row r="59" ht="12.0" customHeight="1">
      <c r="A59" s="59" t="s">
        <v>80</v>
      </c>
      <c r="B59" s="54"/>
      <c r="C59" s="55"/>
      <c r="D59" s="55"/>
      <c r="E59" s="57"/>
      <c r="F59" s="72"/>
      <c r="G59" s="52"/>
    </row>
    <row r="60" ht="12.0" customHeight="1">
      <c r="A60" s="59" t="s">
        <v>81</v>
      </c>
      <c r="B60" s="54"/>
      <c r="C60" s="55"/>
      <c r="D60" s="55"/>
      <c r="E60" s="60"/>
      <c r="F60" s="72"/>
      <c r="G60" s="52"/>
    </row>
    <row r="61" ht="12.0" customHeight="1">
      <c r="A61" s="59" t="s">
        <v>82</v>
      </c>
      <c r="B61" s="54"/>
      <c r="C61" s="55"/>
      <c r="D61" s="55"/>
      <c r="E61" s="57"/>
      <c r="F61" s="72"/>
      <c r="G61" s="52"/>
    </row>
    <row r="62" ht="12.0" customHeight="1">
      <c r="A62" s="59" t="s">
        <v>83</v>
      </c>
      <c r="B62" s="54"/>
      <c r="C62" s="55"/>
      <c r="D62" s="55"/>
      <c r="E62" s="57"/>
      <c r="F62" s="72"/>
      <c r="G62" s="52"/>
    </row>
    <row r="63" ht="12.0" customHeight="1">
      <c r="A63" s="59" t="s">
        <v>84</v>
      </c>
      <c r="B63" s="54"/>
      <c r="C63" s="55"/>
      <c r="D63" s="55"/>
      <c r="E63" s="57"/>
      <c r="F63" s="72"/>
      <c r="G63" s="52"/>
    </row>
    <row r="64" ht="12.0" customHeight="1">
      <c r="A64" s="59" t="s">
        <v>85</v>
      </c>
      <c r="B64" s="54"/>
      <c r="C64" s="55"/>
      <c r="D64" s="55"/>
      <c r="E64" s="57"/>
      <c r="F64" s="72"/>
      <c r="G64" s="52"/>
    </row>
    <row r="65" ht="13.5" customHeight="1">
      <c r="A65" s="59" t="s">
        <v>86</v>
      </c>
      <c r="B65" s="61"/>
      <c r="C65" s="62"/>
      <c r="D65" s="62"/>
      <c r="E65" s="64"/>
      <c r="F65" s="70"/>
      <c r="G65" s="52"/>
    </row>
    <row r="66" ht="12.0" customHeight="1">
      <c r="A66" s="59" t="s">
        <v>87</v>
      </c>
      <c r="B66" s="73"/>
      <c r="C66" s="67"/>
      <c r="D66" s="67"/>
      <c r="E66" s="60"/>
      <c r="F66" s="74"/>
      <c r="G66" s="52"/>
    </row>
    <row r="67" ht="12.0" customHeight="1">
      <c r="A67" s="59" t="s">
        <v>88</v>
      </c>
      <c r="B67" s="54"/>
      <c r="C67" s="55"/>
      <c r="D67" s="55"/>
      <c r="E67" s="57"/>
      <c r="F67" s="72"/>
      <c r="G67" s="52"/>
    </row>
    <row r="68" ht="12.0" customHeight="1">
      <c r="A68" s="59" t="s">
        <v>89</v>
      </c>
      <c r="B68" s="54"/>
      <c r="C68" s="55"/>
      <c r="D68" s="55"/>
      <c r="E68" s="57"/>
      <c r="F68" s="72"/>
      <c r="G68" s="52"/>
    </row>
    <row r="69" ht="12.0" customHeight="1">
      <c r="A69" s="59" t="s">
        <v>90</v>
      </c>
      <c r="B69" s="54"/>
      <c r="C69" s="55"/>
      <c r="D69" s="55"/>
      <c r="E69" s="57"/>
      <c r="F69" s="72"/>
      <c r="G69" s="52"/>
    </row>
    <row r="70" ht="12.0" customHeight="1">
      <c r="A70" s="59" t="s">
        <v>91</v>
      </c>
      <c r="B70" s="54"/>
      <c r="C70" s="55"/>
      <c r="D70" s="55"/>
      <c r="E70" s="57"/>
      <c r="F70" s="72"/>
      <c r="G70" s="52"/>
    </row>
    <row r="71" ht="12.0" customHeight="1">
      <c r="A71" s="59" t="s">
        <v>92</v>
      </c>
      <c r="B71" s="54"/>
      <c r="C71" s="55"/>
      <c r="D71" s="55"/>
      <c r="E71" s="57"/>
      <c r="F71" s="72"/>
      <c r="G71" s="52"/>
    </row>
    <row r="72" ht="12.0" customHeight="1">
      <c r="A72" s="59" t="s">
        <v>93</v>
      </c>
      <c r="B72" s="54"/>
      <c r="C72" s="55"/>
      <c r="D72" s="55"/>
      <c r="E72" s="60"/>
      <c r="F72" s="72"/>
      <c r="G72" s="52"/>
    </row>
    <row r="73" ht="12.0" customHeight="1">
      <c r="A73" s="59" t="s">
        <v>94</v>
      </c>
      <c r="B73" s="54"/>
      <c r="C73" s="55"/>
      <c r="D73" s="55"/>
      <c r="E73" s="57"/>
      <c r="F73" s="72"/>
      <c r="G73" s="52"/>
    </row>
    <row r="74" ht="12.0" customHeight="1">
      <c r="A74" s="59" t="s">
        <v>95</v>
      </c>
      <c r="B74" s="54"/>
      <c r="C74" s="55"/>
      <c r="D74" s="55"/>
      <c r="E74" s="57"/>
      <c r="F74" s="72"/>
      <c r="G74" s="52"/>
    </row>
    <row r="75" ht="12.0" customHeight="1">
      <c r="A75" s="59" t="s">
        <v>96</v>
      </c>
      <c r="B75" s="54"/>
      <c r="C75" s="55"/>
      <c r="D75" s="55"/>
      <c r="E75" s="57"/>
      <c r="F75" s="72"/>
      <c r="G75" s="52"/>
    </row>
    <row r="76" ht="12.0" customHeight="1">
      <c r="A76" s="59" t="s">
        <v>97</v>
      </c>
      <c r="B76" s="54"/>
      <c r="C76" s="55"/>
      <c r="D76" s="55"/>
      <c r="E76" s="57"/>
      <c r="F76" s="72"/>
      <c r="G76" s="52"/>
    </row>
    <row r="77" ht="13.5" customHeight="1">
      <c r="A77" s="59" t="s">
        <v>98</v>
      </c>
      <c r="B77" s="61"/>
      <c r="C77" s="62"/>
      <c r="D77" s="62"/>
      <c r="E77" s="64"/>
      <c r="F77" s="70"/>
      <c r="G77" s="5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0"/>
    <col customWidth="1" min="2" max="2" width="13.88"/>
    <col customWidth="1" min="3" max="3" width="10.25"/>
    <col customWidth="1" min="4" max="4" width="16.25"/>
    <col customWidth="1" min="5" max="5" width="16.63"/>
    <col customWidth="1" min="6" max="6" width="18.38"/>
  </cols>
  <sheetData>
    <row r="1" ht="12.75" customHeight="1">
      <c r="A1" s="29" t="s">
        <v>0</v>
      </c>
      <c r="B1" s="30" t="s">
        <v>1</v>
      </c>
      <c r="C1" s="31" t="s">
        <v>2</v>
      </c>
      <c r="D1" s="32">
        <v>43831.0</v>
      </c>
      <c r="E1" s="33" t="s">
        <v>3</v>
      </c>
      <c r="F1" s="34" t="str">
        <f>HYPERLINK("https://www.eurocontrol.int/prudata/dashboard/metadata/airport-atfm-delay/","Airport ATFM delay")</f>
        <v>Airport ATFM delay</v>
      </c>
    </row>
    <row r="2" ht="12.75" customHeight="1">
      <c r="A2" s="36" t="s">
        <v>4</v>
      </c>
      <c r="B2" s="8">
        <f>APT_ATFM_SES_YY!B2</f>
        <v>44665</v>
      </c>
      <c r="C2" s="9" t="s">
        <v>5</v>
      </c>
      <c r="D2" s="10">
        <f>APT_ATFM_SES_YY!D2</f>
        <v>44561</v>
      </c>
      <c r="E2" s="37" t="s">
        <v>6</v>
      </c>
      <c r="F2" s="38" t="s">
        <v>7</v>
      </c>
    </row>
    <row r="3" ht="12.75" customHeight="1">
      <c r="A3" s="75"/>
      <c r="B3" s="75"/>
      <c r="C3" s="75"/>
      <c r="D3" s="75"/>
      <c r="E3" s="40"/>
      <c r="F3" s="40"/>
    </row>
    <row r="4" ht="12.75" customHeight="1">
      <c r="A4" s="76" t="str">
        <f>APT_ATFM_SES_YY!A4</f>
        <v>Period: JAN-DEC</v>
      </c>
      <c r="B4" s="77"/>
      <c r="C4" s="77"/>
      <c r="D4" s="78"/>
      <c r="E4" s="78"/>
      <c r="F4" s="79"/>
    </row>
    <row r="5" ht="12.75" customHeight="1">
      <c r="E5" s="81" t="s">
        <v>102</v>
      </c>
      <c r="F5" s="79"/>
    </row>
    <row r="6" ht="12.75" customHeight="1">
      <c r="E6" s="83">
        <f t="shared" ref="E6:E28" si="1">D6/C6</f>
        <v>0.1095513414</v>
      </c>
      <c r="F6" s="79"/>
    </row>
    <row r="7" ht="12.75" customHeight="1">
      <c r="E7" s="83">
        <f t="shared" si="1"/>
        <v>0.04044156299</v>
      </c>
      <c r="F7" s="79"/>
    </row>
    <row r="8" ht="12.75" customHeight="1">
      <c r="E8" s="83">
        <f t="shared" si="1"/>
        <v>0.01197118441</v>
      </c>
      <c r="F8" s="79"/>
    </row>
    <row r="9" ht="12.75" customHeight="1">
      <c r="E9" s="83">
        <f t="shared" si="1"/>
        <v>0.02215224435</v>
      </c>
      <c r="F9" s="79"/>
    </row>
    <row r="10" ht="12.75" customHeight="1">
      <c r="E10" s="83">
        <f t="shared" si="1"/>
        <v>0</v>
      </c>
      <c r="F10" s="79"/>
    </row>
    <row r="11" ht="12.75" customHeight="1">
      <c r="E11" s="83">
        <f t="shared" si="1"/>
        <v>0.09786516233</v>
      </c>
      <c r="F11" s="79"/>
    </row>
    <row r="12" ht="12.75" customHeight="1">
      <c r="E12" s="83">
        <f t="shared" si="1"/>
        <v>0.2282695368</v>
      </c>
      <c r="F12" s="79"/>
    </row>
    <row r="13" ht="12.75" customHeight="1">
      <c r="E13" s="83">
        <f t="shared" si="1"/>
        <v>0.2779055842</v>
      </c>
      <c r="F13" s="79"/>
    </row>
    <row r="14" ht="12.75" customHeight="1">
      <c r="E14" s="83">
        <f t="shared" si="1"/>
        <v>1.625615313</v>
      </c>
      <c r="F14" s="79"/>
    </row>
    <row r="15" ht="12.75" customHeight="1">
      <c r="E15" s="83">
        <f t="shared" si="1"/>
        <v>0</v>
      </c>
      <c r="F15" s="79"/>
    </row>
    <row r="16" ht="12.75" customHeight="1">
      <c r="E16" s="83">
        <f t="shared" si="1"/>
        <v>0.009705549677</v>
      </c>
      <c r="F16" s="79"/>
    </row>
    <row r="17" ht="12.75" customHeight="1">
      <c r="E17" s="83">
        <f t="shared" si="1"/>
        <v>0.03347171106</v>
      </c>
      <c r="F17" s="79"/>
    </row>
    <row r="18" ht="12.75" customHeight="1">
      <c r="E18" s="83">
        <f t="shared" si="1"/>
        <v>0.01558095433</v>
      </c>
      <c r="F18" s="79"/>
    </row>
    <row r="19" ht="12.75" customHeight="1">
      <c r="E19" s="83">
        <f t="shared" si="1"/>
        <v>0.1353572627</v>
      </c>
      <c r="F19" s="79"/>
    </row>
    <row r="20" ht="12.75" customHeight="1">
      <c r="E20" s="83">
        <f t="shared" si="1"/>
        <v>0.006224961479</v>
      </c>
      <c r="F20" s="79"/>
    </row>
    <row r="21" ht="12.75" customHeight="1">
      <c r="E21" s="83">
        <f t="shared" si="1"/>
        <v>0.5390082295</v>
      </c>
      <c r="F21" s="79"/>
    </row>
    <row r="22" ht="12.75" customHeight="1">
      <c r="E22" s="83">
        <f t="shared" si="1"/>
        <v>0.009363659229</v>
      </c>
      <c r="F22" s="79"/>
    </row>
    <row r="23" ht="12.75" customHeight="1">
      <c r="E23" s="83">
        <f t="shared" si="1"/>
        <v>0.002232236516</v>
      </c>
      <c r="F23" s="79"/>
    </row>
    <row r="24" ht="12.75" customHeight="1">
      <c r="E24" s="83">
        <f t="shared" si="1"/>
        <v>0.580677759</v>
      </c>
      <c r="F24" s="79"/>
    </row>
    <row r="25" ht="12.75" customHeight="1">
      <c r="E25" s="83">
        <f t="shared" si="1"/>
        <v>0</v>
      </c>
      <c r="F25" s="79"/>
    </row>
    <row r="26" ht="12.75" customHeight="1">
      <c r="E26" s="83">
        <f t="shared" si="1"/>
        <v>0.1893792773</v>
      </c>
      <c r="F26" s="79"/>
    </row>
    <row r="27" ht="12.75" customHeight="1">
      <c r="E27" s="83">
        <f t="shared" si="1"/>
        <v>0.001692307692</v>
      </c>
      <c r="F27" s="79"/>
    </row>
    <row r="28" ht="12.75" customHeight="1">
      <c r="E28" s="83">
        <f t="shared" si="1"/>
        <v>0.372456546</v>
      </c>
      <c r="F28" s="79"/>
    </row>
    <row r="29" ht="12.75" customHeight="1">
      <c r="A29" s="52"/>
      <c r="B29" s="52"/>
      <c r="C29" s="52"/>
      <c r="D29" s="52"/>
      <c r="E29" s="84"/>
      <c r="F29" s="79"/>
    </row>
    <row r="30" ht="12.75" customHeight="1">
      <c r="A30" s="52"/>
      <c r="B30" s="52"/>
      <c r="C30" s="52"/>
      <c r="D30" s="52"/>
      <c r="E30" s="84"/>
      <c r="F30" s="79"/>
    </row>
    <row r="31" ht="12.75" customHeight="1">
      <c r="A31" s="52"/>
      <c r="B31" s="52"/>
      <c r="C31" s="52"/>
      <c r="D31" s="52"/>
      <c r="E31" s="84"/>
      <c r="F31" s="79"/>
    </row>
    <row r="32" ht="12.75" customHeight="1">
      <c r="A32" s="52"/>
      <c r="B32" s="52"/>
      <c r="C32" s="52"/>
      <c r="D32" s="52"/>
      <c r="E32" s="84"/>
      <c r="F32" s="79"/>
    </row>
    <row r="33" ht="12.75" customHeight="1">
      <c r="A33" s="52"/>
      <c r="B33" s="52"/>
      <c r="C33" s="52"/>
      <c r="D33" s="52"/>
      <c r="E33" s="84"/>
      <c r="F33" s="79"/>
    </row>
    <row r="34" ht="12.75" customHeight="1">
      <c r="A34" s="52"/>
      <c r="B34" s="52"/>
      <c r="C34" s="52"/>
      <c r="D34" s="52"/>
      <c r="E34" s="84"/>
      <c r="F34" s="79"/>
    </row>
    <row r="35" ht="12.75" customHeight="1">
      <c r="A35" s="52"/>
      <c r="B35" s="52"/>
      <c r="C35" s="52"/>
      <c r="D35" s="52"/>
      <c r="E35" s="84"/>
      <c r="F35" s="79"/>
    </row>
    <row r="36" ht="12.75" customHeight="1">
      <c r="A36" s="52"/>
      <c r="B36" s="52"/>
      <c r="C36" s="52"/>
      <c r="D36" s="52"/>
      <c r="E36" s="84"/>
      <c r="F36" s="79"/>
    </row>
    <row r="37" ht="12.75" customHeight="1">
      <c r="A37" s="52"/>
      <c r="B37" s="52"/>
      <c r="C37" s="52"/>
      <c r="D37" s="52"/>
      <c r="E37" s="84"/>
      <c r="F37" s="79"/>
    </row>
    <row r="38" ht="12.75" customHeight="1">
      <c r="A38" s="52"/>
      <c r="B38" s="52"/>
      <c r="C38" s="52"/>
      <c r="D38" s="52"/>
      <c r="E38" s="84"/>
      <c r="F38" s="79"/>
    </row>
    <row r="39" ht="12.75" customHeight="1">
      <c r="A39" s="52"/>
      <c r="B39" s="52"/>
      <c r="C39" s="52"/>
      <c r="D39" s="52"/>
      <c r="E39" s="84"/>
      <c r="F39" s="79"/>
    </row>
    <row r="40" ht="12.75" customHeight="1">
      <c r="A40" s="52"/>
      <c r="B40" s="52"/>
      <c r="C40" s="52"/>
      <c r="D40" s="52"/>
      <c r="E40" s="84"/>
      <c r="F40" s="79"/>
    </row>
    <row r="41" ht="12.75" customHeight="1">
      <c r="A41" s="52"/>
      <c r="B41" s="52"/>
      <c r="C41" s="52"/>
      <c r="D41" s="52"/>
      <c r="E41" s="84"/>
      <c r="F41" s="79"/>
    </row>
    <row r="42" ht="12.75" customHeight="1">
      <c r="A42" s="52"/>
      <c r="B42" s="52"/>
      <c r="C42" s="52"/>
      <c r="D42" s="52"/>
      <c r="E42" s="84"/>
      <c r="F42" s="79"/>
    </row>
    <row r="43" ht="12.75" customHeight="1">
      <c r="A43" s="52"/>
      <c r="B43" s="52"/>
      <c r="C43" s="52"/>
      <c r="D43" s="52"/>
      <c r="E43" s="84"/>
      <c r="F43" s="79"/>
    </row>
    <row r="44" ht="12.75" customHeight="1">
      <c r="A44" s="52"/>
      <c r="B44" s="52"/>
      <c r="C44" s="52"/>
      <c r="D44" s="52"/>
      <c r="E44" s="84"/>
      <c r="F44" s="79"/>
    </row>
    <row r="45" ht="12.75" customHeight="1">
      <c r="A45" s="52"/>
      <c r="B45" s="52"/>
      <c r="C45" s="52"/>
      <c r="D45" s="52"/>
      <c r="E45" s="84"/>
      <c r="F45" s="79"/>
    </row>
    <row r="46" ht="12.75" customHeight="1">
      <c r="A46" s="52"/>
      <c r="B46" s="52"/>
      <c r="C46" s="52"/>
      <c r="D46" s="52"/>
      <c r="E46" s="84"/>
      <c r="F46" s="79"/>
    </row>
    <row r="47" ht="12.75" customHeight="1">
      <c r="A47" s="52"/>
      <c r="B47" s="52"/>
      <c r="C47" s="52"/>
      <c r="D47" s="52"/>
      <c r="E47" s="84"/>
      <c r="F47" s="79"/>
    </row>
    <row r="48" ht="12.75" customHeight="1">
      <c r="A48" s="52"/>
      <c r="B48" s="52"/>
      <c r="C48" s="52"/>
      <c r="D48" s="52"/>
      <c r="E48" s="84"/>
      <c r="F48" s="79"/>
    </row>
    <row r="49" ht="12.75" customHeight="1">
      <c r="A49" s="52"/>
      <c r="B49" s="52"/>
      <c r="C49" s="52"/>
      <c r="D49" s="52"/>
      <c r="E49" s="84"/>
      <c r="F49" s="79"/>
    </row>
    <row r="50" ht="12.75" customHeight="1">
      <c r="A50" s="52"/>
      <c r="B50" s="52"/>
      <c r="C50" s="52"/>
      <c r="D50" s="52"/>
      <c r="E50" s="84"/>
      <c r="F50" s="79"/>
    </row>
    <row r="51" ht="12.75" customHeight="1">
      <c r="A51" s="52"/>
      <c r="B51" s="52"/>
      <c r="C51" s="52"/>
      <c r="D51" s="52"/>
      <c r="E51" s="84"/>
      <c r="F51" s="79"/>
    </row>
    <row r="52" ht="12.75" customHeight="1">
      <c r="A52" s="52"/>
      <c r="B52" s="52"/>
      <c r="C52" s="52"/>
      <c r="D52" s="52"/>
      <c r="E52" s="84"/>
      <c r="F52" s="79"/>
    </row>
    <row r="53" ht="12.75" customHeight="1">
      <c r="A53" s="52"/>
      <c r="B53" s="52"/>
      <c r="C53" s="52"/>
      <c r="D53" s="52"/>
      <c r="E53" s="84"/>
      <c r="F53" s="79"/>
    </row>
    <row r="54" ht="12.75" customHeight="1">
      <c r="A54" s="52"/>
      <c r="B54" s="52"/>
      <c r="C54" s="52"/>
      <c r="D54" s="52"/>
      <c r="E54" s="84"/>
      <c r="F54" s="79"/>
    </row>
    <row r="55" ht="12.75" customHeight="1">
      <c r="A55" s="52"/>
      <c r="B55" s="52"/>
      <c r="C55" s="52"/>
      <c r="D55" s="52"/>
      <c r="E55" s="84"/>
      <c r="F55" s="79"/>
    </row>
    <row r="56" ht="12.75" customHeight="1">
      <c r="A56" s="52"/>
      <c r="B56" s="52"/>
      <c r="C56" s="52"/>
      <c r="D56" s="52"/>
      <c r="E56" s="84"/>
      <c r="F56" s="79"/>
    </row>
    <row r="57" ht="12.75" customHeight="1">
      <c r="A57" s="52"/>
      <c r="B57" s="52"/>
      <c r="C57" s="52"/>
      <c r="D57" s="52"/>
      <c r="E57" s="84"/>
      <c r="F57" s="79"/>
    </row>
    <row r="58" ht="12.75" customHeight="1">
      <c r="A58" s="52"/>
      <c r="B58" s="52"/>
      <c r="C58" s="52"/>
      <c r="D58" s="52"/>
      <c r="E58" s="84"/>
      <c r="F58" s="79"/>
    </row>
    <row r="59" ht="12.75" customHeight="1">
      <c r="A59" s="52"/>
      <c r="B59" s="52"/>
      <c r="C59" s="52"/>
      <c r="D59" s="52"/>
      <c r="E59" s="84"/>
      <c r="F59" s="79"/>
    </row>
    <row r="60" ht="12.75" customHeight="1">
      <c r="A60" s="52"/>
      <c r="B60" s="52"/>
      <c r="C60" s="52"/>
      <c r="D60" s="52"/>
      <c r="E60" s="84"/>
      <c r="F60" s="79"/>
    </row>
    <row r="61" ht="12.75" customHeight="1">
      <c r="A61" s="52"/>
      <c r="B61" s="52"/>
      <c r="C61" s="52"/>
      <c r="D61" s="52"/>
      <c r="E61" s="84"/>
      <c r="F61" s="79"/>
    </row>
    <row r="62" ht="12.75" customHeight="1">
      <c r="A62" s="52"/>
      <c r="B62" s="52"/>
      <c r="C62" s="52"/>
      <c r="D62" s="52"/>
      <c r="E62" s="84"/>
      <c r="F62" s="79"/>
    </row>
    <row r="63" ht="12.75" customHeight="1">
      <c r="A63" s="52"/>
      <c r="B63" s="52"/>
      <c r="C63" s="52"/>
      <c r="D63" s="52"/>
      <c r="E63" s="84"/>
      <c r="F63" s="79"/>
    </row>
    <row r="64" ht="12.75" customHeight="1">
      <c r="A64" s="52"/>
      <c r="B64" s="52"/>
      <c r="C64" s="52"/>
      <c r="D64" s="52"/>
      <c r="E64" s="84"/>
      <c r="F64" s="79"/>
    </row>
    <row r="65" ht="12.75" customHeight="1">
      <c r="A65" s="52"/>
      <c r="B65" s="52"/>
      <c r="C65" s="52"/>
      <c r="D65" s="52"/>
      <c r="E65" s="84"/>
      <c r="F65" s="79"/>
    </row>
    <row r="66" ht="12.75" customHeight="1">
      <c r="A66" s="52"/>
      <c r="B66" s="52"/>
      <c r="C66" s="52"/>
      <c r="D66" s="52"/>
      <c r="E66" s="84"/>
      <c r="F66" s="79"/>
    </row>
    <row r="67" ht="12.75" customHeight="1">
      <c r="A67" s="52"/>
      <c r="B67" s="52"/>
      <c r="C67" s="52"/>
      <c r="D67" s="52"/>
      <c r="E67" s="84"/>
      <c r="F67" s="79"/>
    </row>
    <row r="68" ht="12.75" customHeight="1">
      <c r="A68" s="52"/>
      <c r="B68" s="52"/>
      <c r="C68" s="52"/>
      <c r="D68" s="52"/>
      <c r="E68" s="84"/>
      <c r="F68" s="79"/>
    </row>
    <row r="69" ht="12.75" customHeight="1">
      <c r="A69" s="52"/>
      <c r="B69" s="52"/>
      <c r="C69" s="52"/>
      <c r="D69" s="52"/>
      <c r="E69" s="84"/>
      <c r="F69" s="79"/>
    </row>
    <row r="70" ht="12.75" customHeight="1">
      <c r="A70" s="52"/>
      <c r="B70" s="52"/>
      <c r="C70" s="52"/>
      <c r="D70" s="52"/>
      <c r="E70" s="84"/>
      <c r="F70" s="79"/>
    </row>
    <row r="71" ht="12.75" customHeight="1">
      <c r="A71" s="52"/>
      <c r="B71" s="52"/>
      <c r="C71" s="52"/>
      <c r="D71" s="52"/>
      <c r="E71" s="84"/>
      <c r="F71" s="79"/>
    </row>
    <row r="72" ht="12.75" customHeight="1">
      <c r="A72" s="52"/>
      <c r="B72" s="52"/>
      <c r="C72" s="52"/>
      <c r="D72" s="52"/>
      <c r="E72" s="84"/>
      <c r="F72" s="79"/>
    </row>
    <row r="73" ht="12.75" customHeight="1">
      <c r="A73" s="52"/>
      <c r="B73" s="52"/>
      <c r="C73" s="52"/>
      <c r="D73" s="52"/>
      <c r="E73" s="84"/>
      <c r="F73" s="79"/>
    </row>
    <row r="74" ht="12.75" customHeight="1">
      <c r="A74" s="52"/>
      <c r="B74" s="52"/>
      <c r="C74" s="52"/>
      <c r="D74" s="52"/>
      <c r="E74" s="84"/>
      <c r="F74" s="79"/>
    </row>
    <row r="75" ht="12.75" customHeight="1">
      <c r="A75" s="52"/>
      <c r="B75" s="52"/>
      <c r="C75" s="52"/>
      <c r="D75" s="52"/>
      <c r="E75" s="84"/>
      <c r="F75" s="79"/>
    </row>
    <row r="76" ht="12.75" customHeight="1">
      <c r="A76" s="52"/>
      <c r="B76" s="52"/>
      <c r="C76" s="52"/>
      <c r="D76" s="52"/>
      <c r="E76" s="84"/>
      <c r="F76" s="79"/>
    </row>
    <row r="77" ht="12.75" customHeight="1">
      <c r="A77" s="52"/>
      <c r="B77" s="52"/>
      <c r="C77" s="52"/>
      <c r="D77" s="52"/>
      <c r="E77" s="84"/>
      <c r="F77" s="79"/>
    </row>
    <row r="78" ht="12.75" customHeight="1">
      <c r="A78" s="52"/>
      <c r="B78" s="52"/>
      <c r="C78" s="52"/>
      <c r="D78" s="52"/>
      <c r="E78" s="84"/>
      <c r="F78" s="79"/>
    </row>
    <row r="79" ht="12.75" customHeight="1">
      <c r="A79" s="52"/>
      <c r="B79" s="52"/>
      <c r="C79" s="52"/>
      <c r="D79" s="52"/>
      <c r="E79" s="84"/>
      <c r="F79" s="79"/>
    </row>
    <row r="80" ht="12.75" customHeight="1">
      <c r="A80" s="52"/>
      <c r="B80" s="52"/>
      <c r="C80" s="52"/>
      <c r="D80" s="52"/>
      <c r="E80" s="84"/>
      <c r="F80" s="79"/>
    </row>
    <row r="81" ht="12.75" customHeight="1">
      <c r="A81" s="52"/>
      <c r="B81" s="52"/>
      <c r="C81" s="52"/>
      <c r="D81" s="52"/>
      <c r="E81" s="84"/>
      <c r="F81" s="79"/>
    </row>
    <row r="82" ht="12.75" customHeight="1">
      <c r="A82" s="52"/>
      <c r="B82" s="52"/>
      <c r="C82" s="52"/>
      <c r="D82" s="52"/>
      <c r="E82" s="84"/>
      <c r="F82" s="79"/>
    </row>
    <row r="83" ht="12.75" customHeight="1">
      <c r="A83" s="52"/>
      <c r="B83" s="52"/>
      <c r="C83" s="52"/>
      <c r="D83" s="52"/>
      <c r="E83" s="84"/>
      <c r="F83" s="79"/>
    </row>
    <row r="84" ht="12.75" customHeight="1">
      <c r="A84" s="52"/>
      <c r="B84" s="52"/>
      <c r="C84" s="52"/>
      <c r="D84" s="52"/>
      <c r="E84" s="84"/>
      <c r="F84" s="79"/>
    </row>
    <row r="85" ht="12.75" customHeight="1">
      <c r="A85" s="52"/>
      <c r="B85" s="52"/>
      <c r="C85" s="52"/>
      <c r="D85" s="52"/>
      <c r="E85" s="84"/>
      <c r="F85" s="79"/>
    </row>
    <row r="86" ht="12.75" customHeight="1">
      <c r="A86" s="52"/>
      <c r="B86" s="52"/>
      <c r="C86" s="52"/>
      <c r="D86" s="52"/>
      <c r="E86" s="84"/>
      <c r="F86" s="79"/>
    </row>
    <row r="87" ht="12.75" customHeight="1">
      <c r="A87" s="52"/>
      <c r="B87" s="52"/>
      <c r="C87" s="52"/>
      <c r="D87" s="52"/>
      <c r="E87" s="84"/>
      <c r="F87" s="79"/>
    </row>
    <row r="88" ht="12.75" customHeight="1">
      <c r="A88" s="52"/>
      <c r="B88" s="52"/>
      <c r="C88" s="52"/>
      <c r="D88" s="52"/>
      <c r="E88" s="84"/>
      <c r="F88" s="79"/>
    </row>
    <row r="89" ht="12.75" customHeight="1">
      <c r="A89" s="52"/>
      <c r="B89" s="52"/>
      <c r="C89" s="52"/>
      <c r="D89" s="52"/>
      <c r="E89" s="84"/>
      <c r="F89" s="79"/>
    </row>
    <row r="90" ht="12.75" customHeight="1">
      <c r="A90" s="52"/>
      <c r="B90" s="52"/>
      <c r="C90" s="52"/>
      <c r="D90" s="52"/>
      <c r="E90" s="84"/>
      <c r="F90" s="79"/>
    </row>
    <row r="91" ht="12.75" customHeight="1">
      <c r="A91" s="52"/>
      <c r="B91" s="52"/>
      <c r="C91" s="52"/>
      <c r="D91" s="52"/>
      <c r="E91" s="84"/>
      <c r="F91" s="79"/>
    </row>
    <row r="92" ht="12.75" customHeight="1">
      <c r="A92" s="52"/>
      <c r="B92" s="52"/>
      <c r="C92" s="52"/>
      <c r="D92" s="52"/>
      <c r="E92" s="84"/>
      <c r="F92" s="79"/>
    </row>
    <row r="93" ht="12.75" customHeight="1">
      <c r="A93" s="52"/>
      <c r="B93" s="52"/>
      <c r="C93" s="52"/>
      <c r="D93" s="52"/>
      <c r="E93" s="84"/>
      <c r="F93" s="79"/>
    </row>
    <row r="94" ht="12.75" customHeight="1">
      <c r="A94" s="52"/>
      <c r="B94" s="52"/>
      <c r="C94" s="52"/>
      <c r="D94" s="52"/>
      <c r="E94" s="84"/>
      <c r="F94" s="79"/>
    </row>
    <row r="95" ht="12.75" customHeight="1">
      <c r="A95" s="52"/>
      <c r="B95" s="52"/>
      <c r="C95" s="52"/>
      <c r="D95" s="52"/>
      <c r="E95" s="84"/>
      <c r="F95" s="79"/>
    </row>
    <row r="96" ht="12.75" customHeight="1">
      <c r="A96" s="52"/>
      <c r="B96" s="52"/>
      <c r="C96" s="52"/>
      <c r="D96" s="52"/>
      <c r="E96" s="84"/>
      <c r="F96" s="79"/>
    </row>
    <row r="97" ht="12.75" customHeight="1">
      <c r="A97" s="52"/>
      <c r="B97" s="52"/>
      <c r="C97" s="52"/>
      <c r="D97" s="52"/>
      <c r="E97" s="84"/>
      <c r="F97" s="79"/>
    </row>
    <row r="98" ht="12.75" customHeight="1">
      <c r="A98" s="52"/>
      <c r="B98" s="52"/>
      <c r="C98" s="52"/>
      <c r="D98" s="52"/>
      <c r="E98" s="84"/>
      <c r="F98" s="79"/>
    </row>
    <row r="99" ht="12.75" customHeight="1">
      <c r="A99" s="52"/>
      <c r="B99" s="52"/>
      <c r="C99" s="52"/>
      <c r="D99" s="52"/>
      <c r="E99" s="84"/>
      <c r="F99" s="79"/>
    </row>
    <row r="100" ht="12.75" customHeight="1">
      <c r="A100" s="52"/>
      <c r="B100" s="52"/>
      <c r="C100" s="52"/>
      <c r="D100" s="52"/>
      <c r="E100" s="84"/>
      <c r="F100" s="79"/>
    </row>
    <row r="101" ht="12.75" customHeight="1">
      <c r="A101" s="52"/>
      <c r="B101" s="52"/>
      <c r="C101" s="52"/>
      <c r="D101" s="52"/>
      <c r="E101" s="84"/>
      <c r="F101" s="79"/>
    </row>
    <row r="102" ht="12.75" customHeight="1">
      <c r="A102" s="52"/>
      <c r="B102" s="52"/>
      <c r="C102" s="52"/>
      <c r="D102" s="52"/>
      <c r="E102" s="84"/>
      <c r="F102" s="79"/>
    </row>
    <row r="103" ht="12.75" customHeight="1">
      <c r="A103" s="52"/>
      <c r="B103" s="52"/>
      <c r="C103" s="52"/>
      <c r="D103" s="52"/>
      <c r="E103" s="84"/>
      <c r="F103" s="79"/>
    </row>
    <row r="104" ht="12.75" customHeight="1">
      <c r="A104" s="52"/>
      <c r="B104" s="52"/>
      <c r="C104" s="52"/>
      <c r="D104" s="52"/>
      <c r="E104" s="84"/>
      <c r="F104" s="79"/>
    </row>
    <row r="105" ht="12.75" customHeight="1">
      <c r="A105" s="52"/>
      <c r="B105" s="52"/>
      <c r="C105" s="52"/>
      <c r="D105" s="52"/>
      <c r="E105" s="84"/>
      <c r="F105" s="79"/>
    </row>
    <row r="106" ht="12.75" customHeight="1">
      <c r="A106" s="52"/>
      <c r="B106" s="52"/>
      <c r="C106" s="52"/>
      <c r="D106" s="52"/>
      <c r="E106" s="84"/>
      <c r="F106" s="79"/>
    </row>
    <row r="107" ht="12.75" customHeight="1">
      <c r="A107" s="52"/>
      <c r="B107" s="52"/>
      <c r="C107" s="52"/>
      <c r="D107" s="52"/>
      <c r="E107" s="84"/>
      <c r="F107" s="79"/>
    </row>
    <row r="108" ht="12.75" customHeight="1">
      <c r="A108" s="52"/>
      <c r="B108" s="52"/>
      <c r="C108" s="52"/>
      <c r="D108" s="52"/>
      <c r="E108" s="84"/>
      <c r="F108" s="79"/>
    </row>
    <row r="109" ht="12.75" customHeight="1">
      <c r="A109" s="52"/>
      <c r="B109" s="52"/>
      <c r="C109" s="52"/>
      <c r="D109" s="52"/>
      <c r="E109" s="84"/>
      <c r="F109" s="79"/>
    </row>
    <row r="110" ht="12.75" customHeight="1">
      <c r="A110" s="52"/>
      <c r="B110" s="52"/>
      <c r="C110" s="52"/>
      <c r="D110" s="52"/>
      <c r="E110" s="84"/>
      <c r="F110" s="79"/>
    </row>
    <row r="111" ht="12.75" customHeight="1">
      <c r="A111" s="52"/>
      <c r="B111" s="52"/>
      <c r="C111" s="52"/>
      <c r="D111" s="52"/>
      <c r="E111" s="84"/>
      <c r="F111" s="79"/>
    </row>
    <row r="112" ht="12.75" customHeight="1">
      <c r="A112" s="52"/>
      <c r="B112" s="52"/>
      <c r="C112" s="52"/>
      <c r="D112" s="52"/>
      <c r="E112" s="84"/>
      <c r="F112" s="79"/>
    </row>
    <row r="113" ht="12.75" customHeight="1">
      <c r="A113" s="52"/>
      <c r="B113" s="52"/>
      <c r="C113" s="52"/>
      <c r="D113" s="52"/>
      <c r="E113" s="84"/>
      <c r="F113" s="79"/>
    </row>
    <row r="114" ht="12.75" customHeight="1">
      <c r="A114" s="52"/>
      <c r="B114" s="52"/>
      <c r="C114" s="52"/>
      <c r="D114" s="52"/>
      <c r="E114" s="84"/>
      <c r="F114" s="79"/>
    </row>
    <row r="115" ht="12.75" customHeight="1">
      <c r="A115" s="52"/>
      <c r="B115" s="52"/>
      <c r="C115" s="52"/>
      <c r="D115" s="52"/>
      <c r="E115" s="84"/>
      <c r="F115" s="79"/>
    </row>
    <row r="116" ht="12.75" customHeight="1">
      <c r="A116" s="52"/>
      <c r="B116" s="52"/>
      <c r="C116" s="52"/>
      <c r="D116" s="52"/>
      <c r="E116" s="84"/>
      <c r="F116" s="79"/>
    </row>
    <row r="117" ht="12.75" customHeight="1">
      <c r="A117" s="52"/>
      <c r="B117" s="52"/>
      <c r="C117" s="52"/>
      <c r="D117" s="52"/>
      <c r="E117" s="84"/>
      <c r="F117" s="79"/>
    </row>
    <row r="118" ht="12.75" customHeight="1">
      <c r="A118" s="52"/>
      <c r="B118" s="52"/>
      <c r="C118" s="52"/>
      <c r="D118" s="52"/>
      <c r="E118" s="84"/>
      <c r="F118" s="79"/>
    </row>
    <row r="119" ht="12.75" customHeight="1">
      <c r="A119" s="52"/>
      <c r="B119" s="52"/>
      <c r="C119" s="52"/>
      <c r="D119" s="52"/>
      <c r="E119" s="84"/>
      <c r="F119" s="79"/>
    </row>
    <row r="120" ht="12.75" customHeight="1">
      <c r="A120" s="52"/>
      <c r="B120" s="52"/>
      <c r="C120" s="52"/>
      <c r="D120" s="52"/>
      <c r="E120" s="84"/>
      <c r="F120" s="79"/>
    </row>
    <row r="121" ht="12.75" customHeight="1">
      <c r="A121" s="52"/>
      <c r="B121" s="52"/>
      <c r="C121" s="52"/>
      <c r="D121" s="52"/>
      <c r="E121" s="84"/>
      <c r="F121" s="79"/>
    </row>
    <row r="122" ht="12.75" customHeight="1">
      <c r="A122" s="52"/>
      <c r="B122" s="52"/>
      <c r="C122" s="52"/>
      <c r="D122" s="52"/>
      <c r="E122" s="84"/>
      <c r="F122" s="79"/>
    </row>
    <row r="123" ht="12.75" customHeight="1">
      <c r="A123" s="52"/>
      <c r="B123" s="52"/>
      <c r="C123" s="52"/>
      <c r="D123" s="52"/>
      <c r="E123" s="84"/>
      <c r="F123" s="79"/>
    </row>
    <row r="124" ht="12.75" customHeight="1">
      <c r="A124" s="52"/>
      <c r="B124" s="52"/>
      <c r="C124" s="52"/>
      <c r="D124" s="52"/>
      <c r="E124" s="84"/>
      <c r="F124" s="79"/>
    </row>
    <row r="125" ht="12.75" customHeight="1">
      <c r="A125" s="52"/>
      <c r="B125" s="52"/>
      <c r="C125" s="52"/>
      <c r="D125" s="52"/>
      <c r="E125" s="84"/>
      <c r="F125" s="79"/>
    </row>
    <row r="126" ht="12.75" customHeight="1">
      <c r="A126" s="52"/>
      <c r="B126" s="52"/>
      <c r="C126" s="52"/>
      <c r="D126" s="52"/>
      <c r="E126" s="84"/>
      <c r="F126" s="79"/>
    </row>
    <row r="127" ht="12.75" customHeight="1">
      <c r="A127" s="52"/>
      <c r="B127" s="52"/>
      <c r="C127" s="52"/>
      <c r="D127" s="52"/>
      <c r="E127" s="84"/>
      <c r="F127" s="79"/>
    </row>
    <row r="128" ht="12.75" customHeight="1">
      <c r="A128" s="52"/>
      <c r="B128" s="52"/>
      <c r="C128" s="52"/>
      <c r="D128" s="52"/>
      <c r="E128" s="84"/>
      <c r="F128" s="79"/>
    </row>
    <row r="129" ht="12.75" customHeight="1">
      <c r="A129" s="52"/>
      <c r="B129" s="52"/>
      <c r="C129" s="52"/>
      <c r="D129" s="52"/>
      <c r="E129" s="84"/>
      <c r="F129" s="79"/>
    </row>
    <row r="130" ht="12.75" customHeight="1">
      <c r="A130" s="52"/>
      <c r="B130" s="52"/>
      <c r="C130" s="52"/>
      <c r="D130" s="52"/>
      <c r="E130" s="84"/>
      <c r="F130" s="79"/>
    </row>
    <row r="131" ht="12.75" customHeight="1">
      <c r="A131" s="52"/>
      <c r="B131" s="52"/>
      <c r="C131" s="52"/>
      <c r="D131" s="52"/>
      <c r="E131" s="84"/>
      <c r="F131" s="79"/>
    </row>
    <row r="132" ht="12.75" customHeight="1">
      <c r="A132" s="52"/>
      <c r="B132" s="52"/>
      <c r="C132" s="52"/>
      <c r="D132" s="52"/>
      <c r="E132" s="84"/>
      <c r="F132" s="79"/>
    </row>
    <row r="133" ht="12.75" customHeight="1">
      <c r="A133" s="52"/>
      <c r="B133" s="52"/>
      <c r="C133" s="52"/>
      <c r="D133" s="52"/>
      <c r="E133" s="84"/>
      <c r="F133" s="79"/>
    </row>
    <row r="134" ht="12.75" customHeight="1">
      <c r="A134" s="52"/>
      <c r="B134" s="52"/>
      <c r="C134" s="52"/>
      <c r="D134" s="52"/>
      <c r="E134" s="84"/>
      <c r="F134" s="79"/>
    </row>
    <row r="135" ht="12.75" customHeight="1">
      <c r="A135" s="52"/>
      <c r="B135" s="52"/>
      <c r="C135" s="52"/>
      <c r="D135" s="52"/>
      <c r="E135" s="84"/>
      <c r="F135" s="79"/>
    </row>
    <row r="136" ht="12.75" customHeight="1">
      <c r="A136" s="52"/>
      <c r="B136" s="52"/>
      <c r="C136" s="52"/>
      <c r="D136" s="52"/>
      <c r="E136" s="84"/>
      <c r="F136" s="79"/>
    </row>
    <row r="137" ht="12.75" customHeight="1">
      <c r="A137" s="52"/>
      <c r="B137" s="52"/>
      <c r="C137" s="52"/>
      <c r="D137" s="52"/>
      <c r="E137" s="84"/>
      <c r="F137" s="79"/>
    </row>
    <row r="138" ht="12.75" customHeight="1">
      <c r="A138" s="52"/>
      <c r="B138" s="52"/>
      <c r="C138" s="52"/>
      <c r="D138" s="52"/>
      <c r="E138" s="84"/>
      <c r="F138" s="79"/>
    </row>
    <row r="139" ht="12.75" customHeight="1">
      <c r="A139" s="52"/>
      <c r="B139" s="52"/>
      <c r="C139" s="52"/>
      <c r="D139" s="52"/>
      <c r="E139" s="84"/>
      <c r="F139" s="79"/>
    </row>
    <row r="140" ht="12.75" customHeight="1">
      <c r="A140" s="52"/>
      <c r="B140" s="52"/>
      <c r="C140" s="52"/>
      <c r="D140" s="52"/>
      <c r="E140" s="84"/>
      <c r="F140" s="79"/>
    </row>
    <row r="141" ht="12.75" customHeight="1">
      <c r="A141" s="52"/>
      <c r="B141" s="52"/>
      <c r="C141" s="52"/>
      <c r="D141" s="52"/>
      <c r="E141" s="84"/>
      <c r="F141" s="79"/>
    </row>
    <row r="142" ht="12.75" customHeight="1">
      <c r="A142" s="52"/>
      <c r="B142" s="52"/>
      <c r="C142" s="52"/>
      <c r="D142" s="52"/>
      <c r="E142" s="84"/>
      <c r="F142" s="79"/>
    </row>
    <row r="143" ht="12.75" customHeight="1">
      <c r="A143" s="52"/>
      <c r="B143" s="52"/>
      <c r="C143" s="52"/>
      <c r="D143" s="52"/>
      <c r="E143" s="84"/>
      <c r="F143" s="79"/>
    </row>
    <row r="144" ht="12.75" customHeight="1">
      <c r="A144" s="52"/>
      <c r="B144" s="52"/>
      <c r="C144" s="52"/>
      <c r="D144" s="52"/>
      <c r="E144" s="84"/>
      <c r="F144" s="79"/>
    </row>
    <row r="145" ht="12.75" customHeight="1">
      <c r="A145" s="52"/>
      <c r="B145" s="52"/>
      <c r="C145" s="52"/>
      <c r="D145" s="52"/>
      <c r="E145" s="84"/>
      <c r="F145" s="79"/>
    </row>
    <row r="146" ht="12.75" customHeight="1">
      <c r="A146" s="52"/>
      <c r="B146" s="52"/>
      <c r="C146" s="52"/>
      <c r="D146" s="52"/>
      <c r="E146" s="84"/>
      <c r="F146" s="79"/>
    </row>
    <row r="147" ht="12.75" customHeight="1">
      <c r="A147" s="52"/>
      <c r="B147" s="52"/>
      <c r="C147" s="52"/>
      <c r="D147" s="52"/>
      <c r="E147" s="84"/>
      <c r="F147" s="79"/>
    </row>
    <row r="148" ht="12.75" customHeight="1">
      <c r="A148" s="52"/>
      <c r="B148" s="52"/>
      <c r="C148" s="52"/>
      <c r="D148" s="52"/>
      <c r="E148" s="84"/>
      <c r="F148" s="79"/>
    </row>
    <row r="149" ht="12.75" customHeight="1">
      <c r="A149" s="52"/>
      <c r="B149" s="52"/>
      <c r="C149" s="52"/>
      <c r="D149" s="52"/>
      <c r="E149" s="84"/>
      <c r="F149" s="79"/>
    </row>
    <row r="150" ht="12.75" customHeight="1">
      <c r="A150" s="52"/>
      <c r="B150" s="52"/>
      <c r="C150" s="52"/>
      <c r="D150" s="52"/>
      <c r="E150" s="84"/>
      <c r="F150" s="79"/>
    </row>
    <row r="151" ht="12.75" customHeight="1">
      <c r="A151" s="52"/>
      <c r="B151" s="52"/>
      <c r="C151" s="52"/>
      <c r="D151" s="52"/>
      <c r="E151" s="84"/>
      <c r="F151" s="79"/>
    </row>
    <row r="152" ht="12.75" customHeight="1">
      <c r="A152" s="52"/>
      <c r="B152" s="52"/>
      <c r="C152" s="52"/>
      <c r="D152" s="52"/>
      <c r="E152" s="84"/>
      <c r="F152" s="79"/>
    </row>
    <row r="153" ht="12.75" customHeight="1">
      <c r="A153" s="52"/>
      <c r="B153" s="52"/>
      <c r="C153" s="52"/>
      <c r="D153" s="52"/>
      <c r="E153" s="84"/>
      <c r="F153" s="79"/>
    </row>
    <row r="154" ht="12.75" customHeight="1">
      <c r="A154" s="52"/>
      <c r="B154" s="52"/>
      <c r="C154" s="52"/>
      <c r="D154" s="52"/>
      <c r="E154" s="84"/>
      <c r="F154" s="79"/>
    </row>
    <row r="155" ht="12.75" customHeight="1">
      <c r="A155" s="52"/>
      <c r="B155" s="52"/>
      <c r="C155" s="52"/>
      <c r="D155" s="52"/>
      <c r="E155" s="84"/>
      <c r="F155" s="79"/>
    </row>
    <row r="156" ht="12.75" customHeight="1">
      <c r="A156" s="52"/>
      <c r="B156" s="52"/>
      <c r="C156" s="52"/>
      <c r="D156" s="52"/>
      <c r="E156" s="84"/>
      <c r="F156" s="79"/>
    </row>
    <row r="157" ht="12.75" customHeight="1">
      <c r="A157" s="52"/>
      <c r="B157" s="52"/>
      <c r="C157" s="52"/>
      <c r="D157" s="52"/>
      <c r="E157" s="84"/>
      <c r="F157" s="79"/>
    </row>
    <row r="158" ht="12.75" customHeight="1">
      <c r="A158" s="52"/>
      <c r="B158" s="52"/>
      <c r="C158" s="52"/>
      <c r="D158" s="52"/>
      <c r="E158" s="84"/>
      <c r="F158" s="79"/>
    </row>
    <row r="159" ht="12.75" customHeight="1">
      <c r="A159" s="52"/>
      <c r="B159" s="52"/>
      <c r="C159" s="52"/>
      <c r="D159" s="52"/>
      <c r="E159" s="84"/>
      <c r="F159" s="79"/>
    </row>
    <row r="160" ht="12.75" customHeight="1">
      <c r="A160" s="52"/>
      <c r="B160" s="52"/>
      <c r="C160" s="52"/>
      <c r="D160" s="52"/>
      <c r="E160" s="84"/>
      <c r="F160" s="79"/>
    </row>
    <row r="161" ht="12.75" customHeight="1">
      <c r="A161" s="52"/>
      <c r="B161" s="52"/>
      <c r="C161" s="52"/>
      <c r="D161" s="52"/>
      <c r="E161" s="84"/>
      <c r="F161" s="79"/>
    </row>
    <row r="162" ht="12.75" customHeight="1">
      <c r="A162" s="52"/>
      <c r="B162" s="52"/>
      <c r="C162" s="52"/>
      <c r="D162" s="52"/>
      <c r="E162" s="84"/>
      <c r="F162" s="79"/>
    </row>
    <row r="163" ht="12.75" customHeight="1">
      <c r="A163" s="52"/>
      <c r="B163" s="52"/>
      <c r="C163" s="52"/>
      <c r="D163" s="52"/>
      <c r="E163" s="84"/>
      <c r="F163" s="79"/>
    </row>
    <row r="164" ht="12.75" customHeight="1">
      <c r="A164" s="52"/>
      <c r="B164" s="52"/>
      <c r="C164" s="52"/>
      <c r="D164" s="52"/>
      <c r="E164" s="84"/>
      <c r="F164" s="79"/>
    </row>
    <row r="165" ht="12.75" customHeight="1">
      <c r="A165" s="52"/>
      <c r="B165" s="52"/>
      <c r="C165" s="52"/>
      <c r="D165" s="52"/>
      <c r="E165" s="84"/>
      <c r="F165" s="79"/>
    </row>
    <row r="166" ht="12.75" customHeight="1">
      <c r="A166" s="52"/>
      <c r="B166" s="52"/>
      <c r="C166" s="52"/>
      <c r="D166" s="52"/>
      <c r="E166" s="84"/>
      <c r="F166" s="79"/>
    </row>
    <row r="167" ht="12.75" customHeight="1">
      <c r="A167" s="52"/>
      <c r="B167" s="52"/>
      <c r="C167" s="52"/>
      <c r="D167" s="52"/>
      <c r="E167" s="84"/>
      <c r="F167" s="79"/>
    </row>
    <row r="168" ht="12.75" customHeight="1">
      <c r="A168" s="52"/>
      <c r="B168" s="52"/>
      <c r="C168" s="52"/>
      <c r="D168" s="52"/>
      <c r="E168" s="84"/>
      <c r="F168" s="79"/>
    </row>
    <row r="169" ht="12.75" customHeight="1">
      <c r="A169" s="52"/>
      <c r="B169" s="52"/>
      <c r="C169" s="52"/>
      <c r="D169" s="52"/>
      <c r="E169" s="84"/>
      <c r="F169" s="79"/>
    </row>
    <row r="170" ht="12.75" customHeight="1">
      <c r="A170" s="52"/>
      <c r="B170" s="52"/>
      <c r="C170" s="52"/>
      <c r="D170" s="52"/>
      <c r="E170" s="84"/>
      <c r="F170" s="79"/>
    </row>
    <row r="171" ht="12.75" customHeight="1">
      <c r="A171" s="52"/>
      <c r="B171" s="52"/>
      <c r="C171" s="52"/>
      <c r="D171" s="52"/>
      <c r="E171" s="84"/>
      <c r="F171" s="79"/>
    </row>
    <row r="172" ht="12.75" customHeight="1">
      <c r="A172" s="52"/>
      <c r="B172" s="52"/>
      <c r="C172" s="52"/>
      <c r="D172" s="52"/>
      <c r="E172" s="84"/>
      <c r="F172" s="79"/>
    </row>
    <row r="173" ht="12.75" customHeight="1">
      <c r="A173" s="52"/>
      <c r="B173" s="52"/>
      <c r="C173" s="52"/>
      <c r="D173" s="52"/>
      <c r="E173" s="84"/>
      <c r="F173" s="79"/>
    </row>
    <row r="174" ht="12.75" customHeight="1">
      <c r="A174" s="52"/>
      <c r="B174" s="52"/>
      <c r="C174" s="52"/>
      <c r="D174" s="52"/>
      <c r="E174" s="84"/>
      <c r="F174" s="79"/>
    </row>
    <row r="175" ht="12.75" customHeight="1">
      <c r="A175" s="52"/>
      <c r="B175" s="52"/>
      <c r="C175" s="52"/>
      <c r="D175" s="52"/>
      <c r="E175" s="84"/>
      <c r="F175" s="79"/>
    </row>
    <row r="176" ht="12.75" customHeight="1">
      <c r="A176" s="52"/>
      <c r="B176" s="52"/>
      <c r="C176" s="52"/>
      <c r="D176" s="52"/>
      <c r="E176" s="84"/>
      <c r="F176" s="79"/>
    </row>
    <row r="177" ht="12.75" customHeight="1">
      <c r="A177" s="52"/>
      <c r="B177" s="52"/>
      <c r="C177" s="52"/>
      <c r="D177" s="52"/>
      <c r="E177" s="84"/>
      <c r="F177" s="79"/>
    </row>
    <row r="178" ht="12.75" customHeight="1">
      <c r="A178" s="52"/>
      <c r="B178" s="52"/>
      <c r="C178" s="52"/>
      <c r="D178" s="52"/>
      <c r="E178" s="84"/>
      <c r="F178" s="79"/>
    </row>
    <row r="179" ht="12.75" customHeight="1">
      <c r="A179" s="52"/>
      <c r="B179" s="52"/>
      <c r="C179" s="52"/>
      <c r="D179" s="52"/>
      <c r="E179" s="84"/>
      <c r="F179" s="79"/>
    </row>
    <row r="180" ht="12.75" customHeight="1">
      <c r="A180" s="52"/>
      <c r="B180" s="52"/>
      <c r="C180" s="52"/>
      <c r="D180" s="52"/>
      <c r="E180" s="84"/>
      <c r="F180" s="79"/>
    </row>
    <row r="181" ht="12.75" customHeight="1">
      <c r="A181" s="52"/>
      <c r="B181" s="52"/>
      <c r="C181" s="52"/>
      <c r="D181" s="52"/>
      <c r="E181" s="84"/>
      <c r="F181" s="79"/>
    </row>
    <row r="182" ht="12.75" customHeight="1">
      <c r="A182" s="52"/>
      <c r="B182" s="52"/>
      <c r="C182" s="52"/>
      <c r="D182" s="52"/>
      <c r="E182" s="84"/>
      <c r="F182" s="79"/>
    </row>
    <row r="183" ht="12.75" customHeight="1">
      <c r="A183" s="52"/>
      <c r="B183" s="52"/>
      <c r="C183" s="52"/>
      <c r="D183" s="52"/>
      <c r="E183" s="84"/>
      <c r="F183" s="79"/>
    </row>
    <row r="184" ht="12.75" customHeight="1">
      <c r="A184" s="52"/>
      <c r="B184" s="52"/>
      <c r="C184" s="52"/>
      <c r="D184" s="52"/>
      <c r="E184" s="84"/>
      <c r="F184" s="79"/>
    </row>
    <row r="185" ht="12.75" customHeight="1">
      <c r="A185" s="52"/>
      <c r="B185" s="52"/>
      <c r="C185" s="52"/>
      <c r="D185" s="52"/>
      <c r="E185" s="84"/>
      <c r="F185" s="79"/>
    </row>
    <row r="186" ht="12.75" customHeight="1">
      <c r="A186" s="52"/>
      <c r="B186" s="52"/>
      <c r="C186" s="52"/>
      <c r="D186" s="52"/>
      <c r="E186" s="84"/>
      <c r="F186" s="79"/>
    </row>
    <row r="187" ht="12.75" customHeight="1">
      <c r="A187" s="52"/>
      <c r="B187" s="52"/>
      <c r="C187" s="52"/>
      <c r="D187" s="52"/>
      <c r="E187" s="84"/>
      <c r="F187" s="79"/>
    </row>
    <row r="188" ht="12.75" customHeight="1">
      <c r="A188" s="52"/>
      <c r="B188" s="52"/>
      <c r="C188" s="52"/>
      <c r="D188" s="52"/>
      <c r="E188" s="84"/>
      <c r="F188" s="79"/>
    </row>
    <row r="189" ht="12.75" customHeight="1">
      <c r="A189" s="52"/>
      <c r="B189" s="52"/>
      <c r="C189" s="52"/>
      <c r="D189" s="52"/>
      <c r="E189" s="84"/>
      <c r="F189" s="79"/>
    </row>
    <row r="190" ht="12.75" customHeight="1">
      <c r="A190" s="52"/>
      <c r="B190" s="52"/>
      <c r="C190" s="52"/>
      <c r="D190" s="52"/>
      <c r="E190" s="84"/>
      <c r="F190" s="79"/>
    </row>
    <row r="191" ht="12.75" customHeight="1">
      <c r="A191" s="52"/>
      <c r="B191" s="52"/>
      <c r="C191" s="52"/>
      <c r="D191" s="52"/>
      <c r="E191" s="84"/>
      <c r="F191" s="79"/>
    </row>
    <row r="192" ht="12.75" customHeight="1">
      <c r="A192" s="52"/>
      <c r="B192" s="52"/>
      <c r="C192" s="52"/>
      <c r="D192" s="52"/>
      <c r="E192" s="84"/>
      <c r="F192" s="79"/>
    </row>
    <row r="193" ht="12.75" customHeight="1">
      <c r="A193" s="52"/>
      <c r="B193" s="52"/>
      <c r="C193" s="52"/>
      <c r="D193" s="52"/>
      <c r="E193" s="84"/>
      <c r="F193" s="79"/>
    </row>
    <row r="194" ht="12.75" customHeight="1">
      <c r="A194" s="52"/>
      <c r="B194" s="52"/>
      <c r="C194" s="52"/>
      <c r="D194" s="52"/>
      <c r="E194" s="84"/>
      <c r="F194" s="79"/>
    </row>
    <row r="195" ht="12.75" customHeight="1">
      <c r="A195" s="52"/>
      <c r="B195" s="52"/>
      <c r="C195" s="52"/>
      <c r="D195" s="52"/>
      <c r="E195" s="84"/>
      <c r="F195" s="79"/>
    </row>
    <row r="196" ht="12.75" customHeight="1">
      <c r="A196" s="52"/>
      <c r="B196" s="52"/>
      <c r="C196" s="52"/>
      <c r="D196" s="52"/>
      <c r="E196" s="84"/>
      <c r="F196" s="79"/>
    </row>
    <row r="197" ht="12.75" customHeight="1">
      <c r="A197" s="52"/>
      <c r="B197" s="52"/>
      <c r="C197" s="52"/>
      <c r="D197" s="52"/>
      <c r="E197" s="84"/>
      <c r="F197" s="79"/>
    </row>
    <row r="198" ht="12.75" customHeight="1">
      <c r="A198" s="52"/>
      <c r="B198" s="52"/>
      <c r="C198" s="52"/>
      <c r="D198" s="52"/>
      <c r="E198" s="84"/>
      <c r="F198" s="79"/>
    </row>
    <row r="199" ht="12.75" customHeight="1">
      <c r="A199" s="52"/>
      <c r="B199" s="52"/>
      <c r="C199" s="52"/>
      <c r="D199" s="52"/>
      <c r="E199" s="84"/>
      <c r="F199" s="79"/>
    </row>
    <row r="200" ht="12.75" customHeight="1">
      <c r="A200" s="52"/>
      <c r="B200" s="52"/>
      <c r="C200" s="52"/>
      <c r="D200" s="52"/>
      <c r="E200" s="84"/>
      <c r="F200" s="79"/>
    </row>
    <row r="201" ht="12.75" customHeight="1">
      <c r="A201" s="52"/>
      <c r="B201" s="52"/>
      <c r="C201" s="52"/>
      <c r="D201" s="52"/>
      <c r="E201" s="84"/>
      <c r="F201" s="79"/>
    </row>
    <row r="202" ht="12.75" customHeight="1">
      <c r="A202" s="52"/>
      <c r="B202" s="52"/>
      <c r="C202" s="52"/>
      <c r="D202" s="52"/>
      <c r="E202" s="84"/>
      <c r="F202" s="79"/>
    </row>
    <row r="203" ht="12.75" customHeight="1">
      <c r="A203" s="52"/>
      <c r="B203" s="52"/>
      <c r="C203" s="52"/>
      <c r="D203" s="52"/>
      <c r="E203" s="84"/>
      <c r="F203" s="79"/>
    </row>
    <row r="204" ht="12.75" customHeight="1">
      <c r="A204" s="52"/>
      <c r="B204" s="52"/>
      <c r="C204" s="52"/>
      <c r="D204" s="52"/>
      <c r="E204" s="84"/>
      <c r="F204" s="79"/>
    </row>
    <row r="205" ht="12.75" customHeight="1">
      <c r="A205" s="52"/>
      <c r="B205" s="52"/>
      <c r="C205" s="52"/>
      <c r="D205" s="52"/>
      <c r="E205" s="84"/>
      <c r="F205" s="79"/>
    </row>
    <row r="206" ht="12.75" customHeight="1">
      <c r="A206" s="52"/>
      <c r="B206" s="52"/>
      <c r="C206" s="52"/>
      <c r="D206" s="52"/>
      <c r="E206" s="84"/>
      <c r="F206" s="79"/>
    </row>
    <row r="207" ht="12.75" customHeight="1">
      <c r="A207" s="52"/>
      <c r="B207" s="52"/>
      <c r="C207" s="52"/>
      <c r="D207" s="52"/>
      <c r="E207" s="84"/>
      <c r="F207" s="79"/>
    </row>
    <row r="208" ht="12.75" customHeight="1">
      <c r="A208" s="52"/>
      <c r="B208" s="52"/>
      <c r="C208" s="52"/>
      <c r="D208" s="52"/>
      <c r="E208" s="84"/>
      <c r="F208" s="79"/>
    </row>
    <row r="209" ht="12.75" customHeight="1">
      <c r="A209" s="52"/>
      <c r="B209" s="52"/>
      <c r="C209" s="52"/>
      <c r="D209" s="52"/>
      <c r="E209" s="84"/>
      <c r="F209" s="79"/>
    </row>
    <row r="210" ht="12.75" customHeight="1">
      <c r="A210" s="52"/>
      <c r="B210" s="52"/>
      <c r="C210" s="52"/>
      <c r="D210" s="52"/>
      <c r="E210" s="84"/>
      <c r="F210" s="79"/>
    </row>
    <row r="211" ht="12.75" customHeight="1">
      <c r="A211" s="52"/>
      <c r="B211" s="52"/>
      <c r="C211" s="52"/>
      <c r="D211" s="52"/>
      <c r="E211" s="84"/>
      <c r="F211" s="79"/>
    </row>
    <row r="212" ht="12.75" customHeight="1">
      <c r="A212" s="52"/>
      <c r="B212" s="52"/>
      <c r="C212" s="52"/>
      <c r="D212" s="52"/>
      <c r="E212" s="84"/>
      <c r="F212" s="79"/>
    </row>
    <row r="213" ht="12.75" customHeight="1">
      <c r="A213" s="52"/>
      <c r="B213" s="52"/>
      <c r="C213" s="52"/>
      <c r="D213" s="52"/>
      <c r="E213" s="84"/>
      <c r="F213" s="79"/>
    </row>
    <row r="214" ht="12.75" customHeight="1">
      <c r="A214" s="52"/>
      <c r="B214" s="52"/>
      <c r="C214" s="52"/>
      <c r="D214" s="52"/>
      <c r="E214" s="84"/>
      <c r="F214" s="79"/>
    </row>
    <row r="215" ht="12.75" customHeight="1">
      <c r="A215" s="52"/>
      <c r="B215" s="52"/>
      <c r="C215" s="52"/>
      <c r="D215" s="52"/>
      <c r="E215" s="84"/>
      <c r="F215" s="79"/>
    </row>
    <row r="216" ht="12.75" customHeight="1">
      <c r="A216" s="52"/>
      <c r="B216" s="52"/>
      <c r="C216" s="52"/>
      <c r="D216" s="52"/>
      <c r="E216" s="84"/>
      <c r="F216" s="79"/>
    </row>
    <row r="217" ht="12.75" customHeight="1">
      <c r="A217" s="52"/>
      <c r="B217" s="52"/>
      <c r="C217" s="52"/>
      <c r="D217" s="52"/>
      <c r="E217" s="84"/>
      <c r="F217" s="79"/>
    </row>
    <row r="218" ht="12.75" customHeight="1">
      <c r="A218" s="52"/>
      <c r="B218" s="52"/>
      <c r="C218" s="52"/>
      <c r="D218" s="52"/>
      <c r="E218" s="84"/>
      <c r="F218" s="79"/>
    </row>
    <row r="219" ht="12.75" customHeight="1">
      <c r="A219" s="52"/>
      <c r="B219" s="52"/>
      <c r="C219" s="52"/>
      <c r="D219" s="52"/>
      <c r="E219" s="84"/>
      <c r="F219" s="79"/>
    </row>
    <row r="220" ht="12.75" customHeight="1">
      <c r="A220" s="52"/>
      <c r="B220" s="52"/>
      <c r="C220" s="52"/>
      <c r="D220" s="52"/>
      <c r="E220" s="84"/>
      <c r="F220" s="79"/>
    </row>
    <row r="221" ht="12.75" customHeight="1">
      <c r="A221" s="52"/>
      <c r="B221" s="52"/>
      <c r="C221" s="52"/>
      <c r="D221" s="52"/>
      <c r="E221" s="84"/>
      <c r="F221" s="79"/>
    </row>
    <row r="222" ht="12.75" customHeight="1">
      <c r="A222" s="52"/>
      <c r="B222" s="52"/>
      <c r="C222" s="52"/>
      <c r="D222" s="52"/>
      <c r="E222" s="84"/>
      <c r="F222" s="79"/>
    </row>
    <row r="223" ht="12.75" customHeight="1">
      <c r="A223" s="52"/>
      <c r="B223" s="52"/>
      <c r="C223" s="52"/>
      <c r="D223" s="52"/>
      <c r="E223" s="84"/>
      <c r="F223" s="79"/>
    </row>
    <row r="224" ht="12.75" customHeight="1">
      <c r="A224" s="52"/>
      <c r="B224" s="52"/>
      <c r="C224" s="52"/>
      <c r="D224" s="52"/>
      <c r="E224" s="84"/>
      <c r="F224" s="79"/>
    </row>
    <row r="225" ht="12.75" customHeight="1">
      <c r="A225" s="52"/>
      <c r="B225" s="52"/>
      <c r="C225" s="52"/>
      <c r="D225" s="52"/>
      <c r="E225" s="84"/>
      <c r="F225" s="79"/>
    </row>
    <row r="226" ht="12.75" customHeight="1">
      <c r="A226" s="52"/>
      <c r="B226" s="52"/>
      <c r="C226" s="52"/>
      <c r="D226" s="52"/>
      <c r="E226" s="84"/>
      <c r="F226" s="79"/>
    </row>
    <row r="227" ht="12.75" customHeight="1">
      <c r="A227" s="52"/>
      <c r="B227" s="52"/>
      <c r="C227" s="52"/>
      <c r="D227" s="52"/>
      <c r="E227" s="84"/>
      <c r="F227" s="79"/>
    </row>
    <row r="228" ht="12.75" customHeight="1">
      <c r="A228" s="52"/>
      <c r="B228" s="52"/>
      <c r="C228" s="52"/>
      <c r="D228" s="52"/>
      <c r="E228" s="84"/>
      <c r="F228" s="79"/>
    </row>
    <row r="229" ht="12.75" customHeight="1">
      <c r="A229" s="52"/>
      <c r="B229" s="52"/>
      <c r="C229" s="52"/>
      <c r="D229" s="52"/>
      <c r="E229" s="84"/>
      <c r="F229" s="79"/>
    </row>
    <row r="230" ht="12.75" customHeight="1">
      <c r="A230" s="52"/>
      <c r="B230" s="52"/>
      <c r="C230" s="52"/>
      <c r="D230" s="52"/>
      <c r="E230" s="84"/>
      <c r="F230" s="79"/>
    </row>
    <row r="231" ht="12.75" customHeight="1">
      <c r="A231" s="52"/>
      <c r="B231" s="52"/>
      <c r="C231" s="52"/>
      <c r="D231" s="52"/>
      <c r="E231" s="84"/>
      <c r="F231" s="79"/>
    </row>
    <row r="232" ht="12.75" customHeight="1">
      <c r="A232" s="52"/>
      <c r="B232" s="52"/>
      <c r="C232" s="52"/>
      <c r="D232" s="52"/>
      <c r="E232" s="84"/>
      <c r="F232" s="79"/>
    </row>
    <row r="233" ht="12.75" customHeight="1">
      <c r="A233" s="52"/>
      <c r="B233" s="52"/>
      <c r="C233" s="52"/>
      <c r="D233" s="52"/>
      <c r="E233" s="84"/>
      <c r="F233" s="79"/>
    </row>
    <row r="234" ht="12.75" customHeight="1">
      <c r="A234" s="52"/>
      <c r="B234" s="52"/>
      <c r="C234" s="52"/>
      <c r="D234" s="52"/>
      <c r="E234" s="84"/>
      <c r="F234" s="79"/>
    </row>
    <row r="235" ht="12.75" customHeight="1">
      <c r="A235" s="52"/>
      <c r="B235" s="52"/>
      <c r="C235" s="52"/>
      <c r="D235" s="52"/>
      <c r="E235" s="84"/>
      <c r="F235" s="79"/>
    </row>
    <row r="236" ht="12.75" customHeight="1">
      <c r="A236" s="52"/>
      <c r="B236" s="52"/>
      <c r="C236" s="52"/>
      <c r="D236" s="52"/>
      <c r="E236" s="84"/>
      <c r="F236" s="79"/>
    </row>
    <row r="237" ht="12.75" customHeight="1">
      <c r="A237" s="52"/>
      <c r="B237" s="52"/>
      <c r="C237" s="52"/>
      <c r="D237" s="52"/>
      <c r="E237" s="84"/>
      <c r="F237" s="79"/>
    </row>
    <row r="238" ht="12.75" customHeight="1">
      <c r="A238" s="52"/>
      <c r="B238" s="52"/>
      <c r="C238" s="52"/>
      <c r="D238" s="52"/>
      <c r="E238" s="84"/>
      <c r="F238" s="79"/>
    </row>
    <row r="239" ht="12.75" customHeight="1">
      <c r="A239" s="52"/>
      <c r="B239" s="52"/>
      <c r="C239" s="52"/>
      <c r="D239" s="52"/>
      <c r="E239" s="84"/>
      <c r="F239" s="79"/>
    </row>
    <row r="240" ht="12.75" customHeight="1">
      <c r="A240" s="52"/>
      <c r="B240" s="52"/>
      <c r="C240" s="52"/>
      <c r="D240" s="52"/>
      <c r="E240" s="84"/>
      <c r="F240" s="79"/>
    </row>
    <row r="241" ht="12.75" customHeight="1">
      <c r="A241" s="52"/>
      <c r="B241" s="52"/>
      <c r="C241" s="52"/>
      <c r="D241" s="52"/>
      <c r="E241" s="84"/>
      <c r="F241" s="79"/>
    </row>
    <row r="242" ht="12.75" customHeight="1">
      <c r="A242" s="52"/>
      <c r="B242" s="52"/>
      <c r="C242" s="52"/>
      <c r="D242" s="52"/>
      <c r="E242" s="84"/>
      <c r="F242" s="79"/>
    </row>
    <row r="243" ht="12.75" customHeight="1">
      <c r="A243" s="52"/>
      <c r="B243" s="52"/>
      <c r="C243" s="52"/>
      <c r="D243" s="52"/>
      <c r="E243" s="84"/>
      <c r="F243" s="79"/>
    </row>
    <row r="244" ht="12.75" customHeight="1">
      <c r="A244" s="52"/>
      <c r="B244" s="52"/>
      <c r="C244" s="52"/>
      <c r="D244" s="52"/>
      <c r="E244" s="84"/>
      <c r="F244" s="79"/>
    </row>
    <row r="245" ht="12.75" customHeight="1">
      <c r="A245" s="52"/>
      <c r="B245" s="52"/>
      <c r="C245" s="52"/>
      <c r="D245" s="52"/>
      <c r="E245" s="84"/>
      <c r="F245" s="79"/>
    </row>
    <row r="246" ht="12.75" customHeight="1">
      <c r="A246" s="52"/>
      <c r="B246" s="52"/>
      <c r="C246" s="52"/>
      <c r="D246" s="52"/>
      <c r="E246" s="84"/>
      <c r="F246" s="79"/>
    </row>
    <row r="247" ht="12.75" customHeight="1">
      <c r="A247" s="52"/>
      <c r="B247" s="52"/>
      <c r="C247" s="52"/>
      <c r="D247" s="52"/>
      <c r="E247" s="84"/>
      <c r="F247" s="79"/>
    </row>
    <row r="248" ht="12.75" customHeight="1">
      <c r="A248" s="52"/>
      <c r="B248" s="52"/>
      <c r="C248" s="52"/>
      <c r="D248" s="52"/>
      <c r="E248" s="84"/>
      <c r="F248" s="79"/>
    </row>
    <row r="249" ht="12.75" customHeight="1">
      <c r="A249" s="52"/>
      <c r="B249" s="52"/>
      <c r="C249" s="52"/>
      <c r="D249" s="52"/>
      <c r="E249" s="84"/>
      <c r="F249" s="79"/>
    </row>
    <row r="250" ht="12.75" customHeight="1">
      <c r="A250" s="52"/>
      <c r="B250" s="52"/>
      <c r="C250" s="52"/>
      <c r="D250" s="52"/>
      <c r="E250" s="84"/>
      <c r="F250" s="79"/>
    </row>
    <row r="251" ht="12.75" customHeight="1">
      <c r="A251" s="52"/>
      <c r="B251" s="52"/>
      <c r="C251" s="52"/>
      <c r="D251" s="52"/>
      <c r="E251" s="84"/>
      <c r="F251" s="79"/>
    </row>
    <row r="252" ht="12.75" customHeight="1">
      <c r="A252" s="52"/>
      <c r="B252" s="52"/>
      <c r="C252" s="52"/>
      <c r="D252" s="52"/>
      <c r="E252" s="84"/>
      <c r="F252" s="79"/>
    </row>
    <row r="253" ht="12.75" customHeight="1">
      <c r="A253" s="52"/>
      <c r="B253" s="52"/>
      <c r="C253" s="52"/>
      <c r="D253" s="52"/>
      <c r="E253" s="84"/>
      <c r="F253" s="79"/>
    </row>
    <row r="254" ht="12.75" customHeight="1">
      <c r="A254" s="52"/>
      <c r="B254" s="52"/>
      <c r="C254" s="52"/>
      <c r="D254" s="52"/>
      <c r="E254" s="84"/>
      <c r="F254" s="79"/>
    </row>
    <row r="255" ht="12.75" customHeight="1">
      <c r="A255" s="52"/>
      <c r="B255" s="52"/>
      <c r="C255" s="52"/>
      <c r="D255" s="52"/>
      <c r="E255" s="84"/>
      <c r="F255" s="79"/>
    </row>
    <row r="256" ht="12.75" customHeight="1">
      <c r="A256" s="52"/>
      <c r="B256" s="52"/>
      <c r="C256" s="52"/>
      <c r="D256" s="52"/>
      <c r="E256" s="84"/>
      <c r="F256" s="79"/>
    </row>
    <row r="257" ht="12.75" customHeight="1">
      <c r="A257" s="52"/>
      <c r="B257" s="52"/>
      <c r="C257" s="52"/>
      <c r="D257" s="52"/>
      <c r="E257" s="84"/>
      <c r="F257" s="79"/>
    </row>
    <row r="258" ht="12.75" customHeight="1">
      <c r="A258" s="52"/>
      <c r="B258" s="52"/>
      <c r="C258" s="52"/>
      <c r="D258" s="52"/>
      <c r="E258" s="84"/>
      <c r="F258" s="79"/>
    </row>
    <row r="259" ht="12.75" customHeight="1">
      <c r="A259" s="52"/>
      <c r="B259" s="52"/>
      <c r="C259" s="52"/>
      <c r="D259" s="52"/>
      <c r="E259" s="84"/>
      <c r="F259" s="79"/>
    </row>
    <row r="260" ht="12.75" customHeight="1">
      <c r="A260" s="52"/>
      <c r="B260" s="52"/>
      <c r="C260" s="52"/>
      <c r="D260" s="52"/>
      <c r="E260" s="84"/>
      <c r="F260" s="79"/>
    </row>
    <row r="261" ht="12.75" customHeight="1">
      <c r="A261" s="52"/>
      <c r="B261" s="52"/>
      <c r="C261" s="52"/>
      <c r="D261" s="52"/>
      <c r="E261" s="84"/>
      <c r="F261" s="79"/>
    </row>
    <row r="262" ht="12.75" customHeight="1">
      <c r="A262" s="52"/>
      <c r="B262" s="52"/>
      <c r="C262" s="52"/>
      <c r="D262" s="52"/>
      <c r="E262" s="84"/>
      <c r="F262" s="79"/>
    </row>
    <row r="263" ht="12.75" customHeight="1">
      <c r="A263" s="52"/>
      <c r="B263" s="52"/>
      <c r="C263" s="52"/>
      <c r="D263" s="52"/>
      <c r="E263" s="84"/>
      <c r="F263" s="79"/>
    </row>
    <row r="264" ht="12.75" customHeight="1">
      <c r="A264" s="52"/>
      <c r="B264" s="52"/>
      <c r="C264" s="52"/>
      <c r="D264" s="52"/>
      <c r="E264" s="84"/>
      <c r="F264" s="79"/>
    </row>
    <row r="265" ht="12.75" customHeight="1">
      <c r="A265" s="52"/>
      <c r="B265" s="52"/>
      <c r="C265" s="52"/>
      <c r="D265" s="52"/>
      <c r="E265" s="84"/>
      <c r="F265" s="79"/>
    </row>
    <row r="266" ht="12.75" customHeight="1">
      <c r="A266" s="52"/>
      <c r="B266" s="52"/>
      <c r="C266" s="52"/>
      <c r="D266" s="52"/>
      <c r="E266" s="84"/>
      <c r="F266" s="79"/>
    </row>
    <row r="267" ht="12.75" customHeight="1">
      <c r="A267" s="52"/>
      <c r="B267" s="52"/>
      <c r="C267" s="52"/>
      <c r="D267" s="52"/>
      <c r="E267" s="84"/>
      <c r="F267" s="79"/>
    </row>
    <row r="268" ht="12.75" customHeight="1">
      <c r="A268" s="52"/>
      <c r="B268" s="52"/>
      <c r="C268" s="52"/>
      <c r="D268" s="52"/>
      <c r="E268" s="84"/>
      <c r="F268" s="79"/>
    </row>
    <row r="269" ht="12.75" customHeight="1">
      <c r="A269" s="52"/>
      <c r="B269" s="52"/>
      <c r="C269" s="52"/>
      <c r="D269" s="52"/>
      <c r="E269" s="84"/>
      <c r="F269" s="79"/>
    </row>
    <row r="270" ht="12.75" customHeight="1">
      <c r="A270" s="52"/>
      <c r="B270" s="52"/>
      <c r="C270" s="52"/>
      <c r="D270" s="52"/>
      <c r="E270" s="84"/>
      <c r="F270" s="79"/>
    </row>
    <row r="271" ht="12.75" customHeight="1">
      <c r="A271" s="52"/>
      <c r="B271" s="52"/>
      <c r="C271" s="52"/>
      <c r="D271" s="52"/>
      <c r="E271" s="84"/>
      <c r="F271" s="79"/>
    </row>
    <row r="272" ht="12.75" customHeight="1">
      <c r="A272" s="52"/>
      <c r="B272" s="52"/>
      <c r="C272" s="52"/>
      <c r="D272" s="52"/>
      <c r="E272" s="84"/>
      <c r="F272" s="79"/>
    </row>
    <row r="273" ht="12.75" customHeight="1">
      <c r="A273" s="52"/>
      <c r="B273" s="52"/>
      <c r="C273" s="52"/>
      <c r="D273" s="52"/>
      <c r="E273" s="84"/>
      <c r="F273" s="79"/>
    </row>
    <row r="274" ht="12.75" customHeight="1">
      <c r="A274" s="52"/>
      <c r="B274" s="52"/>
      <c r="C274" s="52"/>
      <c r="D274" s="52"/>
      <c r="E274" s="84"/>
      <c r="F274" s="79"/>
    </row>
    <row r="275" ht="12.75" customHeight="1">
      <c r="A275" s="52"/>
      <c r="B275" s="52"/>
      <c r="C275" s="52"/>
      <c r="D275" s="52"/>
      <c r="E275" s="84"/>
      <c r="F275" s="79"/>
    </row>
    <row r="276" ht="12.75" customHeight="1">
      <c r="A276" s="52"/>
      <c r="B276" s="52"/>
      <c r="C276" s="52"/>
      <c r="D276" s="52"/>
      <c r="E276" s="84"/>
      <c r="F276" s="79"/>
    </row>
    <row r="277" ht="12.75" customHeight="1">
      <c r="A277" s="52"/>
      <c r="B277" s="52"/>
      <c r="C277" s="52"/>
      <c r="D277" s="52"/>
      <c r="E277" s="84"/>
      <c r="F277" s="79"/>
    </row>
    <row r="278" ht="12.75" customHeight="1">
      <c r="A278" s="52"/>
      <c r="B278" s="52"/>
      <c r="C278" s="52"/>
      <c r="D278" s="52"/>
      <c r="E278" s="84"/>
      <c r="F278" s="79"/>
    </row>
    <row r="279" ht="12.75" customHeight="1">
      <c r="A279" s="52"/>
      <c r="B279" s="52"/>
      <c r="C279" s="52"/>
      <c r="D279" s="52"/>
      <c r="E279" s="84"/>
      <c r="F279" s="79"/>
    </row>
    <row r="280" ht="12.75" customHeight="1">
      <c r="A280" s="52"/>
      <c r="B280" s="52"/>
      <c r="C280" s="52"/>
      <c r="D280" s="52"/>
      <c r="E280" s="84"/>
      <c r="F280" s="79"/>
    </row>
    <row r="281" ht="12.75" customHeight="1">
      <c r="A281" s="52"/>
      <c r="B281" s="52"/>
      <c r="C281" s="52"/>
      <c r="D281" s="52"/>
      <c r="E281" s="84"/>
      <c r="F281" s="79"/>
    </row>
    <row r="282" ht="12.75" customHeight="1">
      <c r="A282" s="52"/>
      <c r="B282" s="52"/>
      <c r="C282" s="52"/>
      <c r="D282" s="52"/>
      <c r="E282" s="84"/>
      <c r="F282" s="79"/>
    </row>
    <row r="283" ht="12.75" customHeight="1">
      <c r="A283" s="52"/>
      <c r="B283" s="52"/>
      <c r="C283" s="52"/>
      <c r="D283" s="52"/>
      <c r="E283" s="84"/>
      <c r="F283" s="79"/>
    </row>
    <row r="284" ht="12.75" customHeight="1">
      <c r="A284" s="52"/>
      <c r="B284" s="52"/>
      <c r="C284" s="52"/>
      <c r="D284" s="52"/>
      <c r="E284" s="84"/>
      <c r="F284" s="79"/>
    </row>
    <row r="285" ht="12.75" customHeight="1">
      <c r="A285" s="52"/>
      <c r="B285" s="52"/>
      <c r="C285" s="52"/>
      <c r="D285" s="52"/>
      <c r="E285" s="84"/>
      <c r="F285" s="79"/>
    </row>
    <row r="286" ht="12.75" customHeight="1">
      <c r="A286" s="52"/>
      <c r="B286" s="52"/>
      <c r="C286" s="52"/>
      <c r="D286" s="52"/>
      <c r="E286" s="84"/>
      <c r="F286" s="79"/>
    </row>
    <row r="287" ht="12.75" customHeight="1">
      <c r="A287" s="52"/>
      <c r="B287" s="52"/>
      <c r="C287" s="52"/>
      <c r="D287" s="52"/>
      <c r="E287" s="84"/>
      <c r="F287" s="79"/>
    </row>
    <row r="288" ht="12.75" customHeight="1">
      <c r="A288" s="52"/>
      <c r="B288" s="52"/>
      <c r="C288" s="52"/>
      <c r="D288" s="52"/>
      <c r="E288" s="84"/>
      <c r="F288" s="79"/>
    </row>
    <row r="289" ht="12.75" customHeight="1">
      <c r="A289" s="52"/>
      <c r="B289" s="52"/>
      <c r="C289" s="52"/>
      <c r="D289" s="52"/>
      <c r="E289" s="84"/>
      <c r="F289" s="79"/>
    </row>
    <row r="290" ht="12.75" customHeight="1">
      <c r="A290" s="52"/>
      <c r="B290" s="52"/>
      <c r="C290" s="52"/>
      <c r="D290" s="52"/>
      <c r="E290" s="84"/>
      <c r="F290" s="79"/>
    </row>
    <row r="291" ht="12.75" customHeight="1">
      <c r="A291" s="52"/>
      <c r="B291" s="52"/>
      <c r="C291" s="52"/>
      <c r="D291" s="52"/>
      <c r="E291" s="84"/>
      <c r="F291" s="79"/>
    </row>
    <row r="292" ht="12.75" customHeight="1">
      <c r="A292" s="52"/>
      <c r="B292" s="52"/>
      <c r="C292" s="52"/>
      <c r="D292" s="52"/>
      <c r="E292" s="84"/>
      <c r="F292" s="79"/>
    </row>
    <row r="293" ht="12.75" customHeight="1">
      <c r="A293" s="52"/>
      <c r="B293" s="52"/>
      <c r="C293" s="52"/>
      <c r="D293" s="52"/>
      <c r="E293" s="84"/>
      <c r="F293" s="79"/>
    </row>
    <row r="294" ht="12.75" customHeight="1">
      <c r="A294" s="52"/>
      <c r="B294" s="52"/>
      <c r="C294" s="52"/>
      <c r="D294" s="52"/>
      <c r="E294" s="84"/>
      <c r="F294" s="79"/>
    </row>
    <row r="295" ht="12.75" customHeight="1">
      <c r="A295" s="52"/>
      <c r="B295" s="52"/>
      <c r="C295" s="52"/>
      <c r="D295" s="52"/>
      <c r="E295" s="84"/>
      <c r="F295" s="79"/>
    </row>
    <row r="296" ht="12.75" customHeight="1">
      <c r="A296" s="52"/>
      <c r="B296" s="52"/>
      <c r="C296" s="52"/>
      <c r="D296" s="52"/>
      <c r="E296" s="84"/>
      <c r="F296" s="79"/>
    </row>
    <row r="297" ht="12.75" customHeight="1">
      <c r="A297" s="52"/>
      <c r="B297" s="52"/>
      <c r="C297" s="52"/>
      <c r="D297" s="52"/>
      <c r="E297" s="84"/>
      <c r="F297" s="79"/>
    </row>
    <row r="298" ht="12.75" customHeight="1">
      <c r="A298" s="52"/>
      <c r="B298" s="52"/>
      <c r="C298" s="52"/>
      <c r="D298" s="52"/>
      <c r="E298" s="84"/>
      <c r="F298" s="79"/>
    </row>
    <row r="299" ht="12.75" customHeight="1">
      <c r="A299" s="52"/>
      <c r="B299" s="52"/>
      <c r="C299" s="52"/>
      <c r="D299" s="52"/>
      <c r="E299" s="84"/>
      <c r="F299" s="79"/>
    </row>
    <row r="300" ht="12.75" customHeight="1">
      <c r="A300" s="52"/>
      <c r="B300" s="52"/>
      <c r="C300" s="52"/>
      <c r="D300" s="52"/>
      <c r="E300" s="84"/>
      <c r="F300" s="79"/>
    </row>
    <row r="301" ht="12.75" customHeight="1">
      <c r="A301" s="52"/>
      <c r="B301" s="52"/>
      <c r="C301" s="52"/>
      <c r="D301" s="52"/>
      <c r="E301" s="84"/>
      <c r="F301" s="79"/>
    </row>
    <row r="302" ht="12.75" customHeight="1">
      <c r="A302" s="52"/>
      <c r="B302" s="52"/>
      <c r="C302" s="52"/>
      <c r="D302" s="52"/>
      <c r="E302" s="84"/>
      <c r="F302" s="79"/>
    </row>
    <row r="303" ht="12.75" customHeight="1">
      <c r="A303" s="52"/>
      <c r="B303" s="52"/>
      <c r="C303" s="52"/>
      <c r="D303" s="52"/>
      <c r="E303" s="84"/>
      <c r="F303" s="79"/>
    </row>
    <row r="304" ht="12.75" customHeight="1">
      <c r="A304" s="52"/>
      <c r="B304" s="52"/>
      <c r="C304" s="52"/>
      <c r="D304" s="52"/>
      <c r="E304" s="84"/>
      <c r="F304" s="79"/>
    </row>
    <row r="305" ht="12.75" customHeight="1">
      <c r="A305" s="52"/>
      <c r="B305" s="52"/>
      <c r="C305" s="52"/>
      <c r="D305" s="52"/>
      <c r="E305" s="84"/>
      <c r="F305" s="79"/>
    </row>
    <row r="306" ht="12.75" customHeight="1">
      <c r="A306" s="52"/>
      <c r="B306" s="52"/>
      <c r="C306" s="52"/>
      <c r="D306" s="52"/>
      <c r="E306" s="84"/>
      <c r="F306" s="79"/>
    </row>
    <row r="307" ht="12.75" customHeight="1">
      <c r="A307" s="52"/>
      <c r="B307" s="52"/>
      <c r="C307" s="52"/>
      <c r="D307" s="52"/>
      <c r="E307" s="84"/>
      <c r="F307" s="79"/>
    </row>
    <row r="308" ht="12.75" customHeight="1">
      <c r="A308" s="52"/>
      <c r="B308" s="52"/>
      <c r="C308" s="52"/>
      <c r="D308" s="52"/>
      <c r="E308" s="84"/>
      <c r="F308" s="79"/>
    </row>
    <row r="309" ht="12.75" customHeight="1">
      <c r="A309" s="52"/>
      <c r="B309" s="52"/>
      <c r="C309" s="52"/>
      <c r="D309" s="52"/>
      <c r="E309" s="84"/>
      <c r="F309" s="79"/>
    </row>
    <row r="310" ht="12.75" customHeight="1">
      <c r="A310" s="52"/>
      <c r="B310" s="52"/>
      <c r="C310" s="52"/>
      <c r="D310" s="52"/>
      <c r="E310" s="84"/>
      <c r="F310" s="79"/>
    </row>
    <row r="311" ht="12.75" customHeight="1">
      <c r="A311" s="52"/>
      <c r="B311" s="52"/>
      <c r="C311" s="52"/>
      <c r="D311" s="52"/>
      <c r="E311" s="84"/>
      <c r="F311" s="79"/>
    </row>
    <row r="312" ht="12.75" customHeight="1">
      <c r="A312" s="52"/>
      <c r="B312" s="52"/>
      <c r="C312" s="52"/>
      <c r="D312" s="52"/>
      <c r="E312" s="84"/>
      <c r="F312" s="79"/>
    </row>
    <row r="313" ht="12.75" customHeight="1">
      <c r="A313" s="52"/>
      <c r="B313" s="52"/>
      <c r="C313" s="52"/>
      <c r="D313" s="52"/>
      <c r="E313" s="84"/>
      <c r="F313" s="79"/>
    </row>
    <row r="314" ht="12.75" customHeight="1">
      <c r="A314" s="52"/>
      <c r="B314" s="52"/>
      <c r="C314" s="52"/>
      <c r="D314" s="52"/>
      <c r="E314" s="84"/>
      <c r="F314" s="79"/>
    </row>
    <row r="315" ht="12.75" customHeight="1">
      <c r="A315" s="52"/>
      <c r="B315" s="52"/>
      <c r="C315" s="52"/>
      <c r="D315" s="52"/>
      <c r="E315" s="84"/>
      <c r="F315" s="79"/>
    </row>
    <row r="316" ht="12.75" customHeight="1">
      <c r="A316" s="52"/>
      <c r="B316" s="52"/>
      <c r="C316" s="52"/>
      <c r="D316" s="52"/>
      <c r="E316" s="84"/>
      <c r="F316" s="79"/>
    </row>
    <row r="317" ht="12.75" customHeight="1">
      <c r="A317" s="52"/>
      <c r="B317" s="52"/>
      <c r="C317" s="52"/>
      <c r="D317" s="52"/>
      <c r="E317" s="84"/>
      <c r="F317" s="79"/>
    </row>
    <row r="318" ht="12.75" customHeight="1">
      <c r="A318" s="52"/>
      <c r="B318" s="52"/>
      <c r="C318" s="52"/>
      <c r="D318" s="52"/>
      <c r="E318" s="84"/>
      <c r="F318" s="79"/>
    </row>
    <row r="319" ht="12.75" customHeight="1">
      <c r="A319" s="52"/>
      <c r="B319" s="52"/>
      <c r="C319" s="52"/>
      <c r="D319" s="52"/>
      <c r="E319" s="84"/>
      <c r="F319" s="79"/>
    </row>
    <row r="320" ht="12.75" customHeight="1">
      <c r="A320" s="52"/>
      <c r="B320" s="52"/>
      <c r="C320" s="52"/>
      <c r="D320" s="52"/>
      <c r="E320" s="84"/>
      <c r="F320" s="79"/>
    </row>
    <row r="321" ht="12.75" customHeight="1">
      <c r="A321" s="52"/>
      <c r="B321" s="52"/>
      <c r="C321" s="52"/>
      <c r="D321" s="52"/>
      <c r="E321" s="84"/>
      <c r="F321" s="79"/>
    </row>
    <row r="322" ht="12.75" customHeight="1">
      <c r="A322" s="52"/>
      <c r="B322" s="52"/>
      <c r="C322" s="52"/>
      <c r="D322" s="52"/>
      <c r="E322" s="84"/>
      <c r="F322" s="79"/>
    </row>
    <row r="323" ht="12.75" customHeight="1">
      <c r="A323" s="52"/>
      <c r="B323" s="52"/>
      <c r="C323" s="52"/>
      <c r="D323" s="52"/>
      <c r="E323" s="84"/>
      <c r="F323" s="79"/>
    </row>
    <row r="324" ht="12.75" customHeight="1">
      <c r="A324" s="52"/>
      <c r="B324" s="52"/>
      <c r="C324" s="52"/>
      <c r="D324" s="52"/>
      <c r="E324" s="84"/>
      <c r="F324" s="79"/>
    </row>
    <row r="325" ht="12.75" customHeight="1">
      <c r="A325" s="52"/>
      <c r="B325" s="52"/>
      <c r="C325" s="52"/>
      <c r="D325" s="52"/>
      <c r="E325" s="84"/>
      <c r="F325" s="79"/>
    </row>
    <row r="326" ht="12.75" customHeight="1">
      <c r="A326" s="52"/>
      <c r="B326" s="52"/>
      <c r="C326" s="52"/>
      <c r="D326" s="52"/>
      <c r="E326" s="84"/>
      <c r="F326" s="79"/>
    </row>
    <row r="327" ht="12.75" customHeight="1">
      <c r="A327" s="52"/>
      <c r="B327" s="52"/>
      <c r="C327" s="52"/>
      <c r="D327" s="52"/>
      <c r="E327" s="84"/>
      <c r="F327" s="79"/>
    </row>
    <row r="328" ht="12.75" customHeight="1">
      <c r="A328" s="52"/>
      <c r="B328" s="52"/>
      <c r="C328" s="52"/>
      <c r="D328" s="52"/>
      <c r="E328" s="84"/>
      <c r="F328" s="79"/>
    </row>
    <row r="329" ht="12.75" customHeight="1">
      <c r="A329" s="52"/>
      <c r="B329" s="52"/>
      <c r="C329" s="52"/>
      <c r="D329" s="52"/>
      <c r="E329" s="84"/>
      <c r="F329" s="79"/>
    </row>
    <row r="330" ht="12.75" customHeight="1">
      <c r="A330" s="52"/>
      <c r="B330" s="52"/>
      <c r="C330" s="52"/>
      <c r="D330" s="52"/>
      <c r="E330" s="84"/>
      <c r="F330" s="79"/>
    </row>
    <row r="331" ht="12.75" customHeight="1">
      <c r="A331" s="52"/>
      <c r="B331" s="52"/>
      <c r="C331" s="52"/>
      <c r="D331" s="52"/>
      <c r="E331" s="84"/>
      <c r="F331" s="79"/>
    </row>
    <row r="332" ht="12.75" customHeight="1">
      <c r="A332" s="52"/>
      <c r="B332" s="52"/>
      <c r="C332" s="52"/>
      <c r="D332" s="52"/>
      <c r="E332" s="84"/>
      <c r="F332" s="79"/>
    </row>
    <row r="333" ht="12.75" customHeight="1">
      <c r="A333" s="52"/>
      <c r="B333" s="52"/>
      <c r="C333" s="52"/>
      <c r="D333" s="52"/>
      <c r="E333" s="84"/>
      <c r="F333" s="79"/>
    </row>
    <row r="334" ht="12.75" customHeight="1">
      <c r="A334" s="52"/>
      <c r="B334" s="52"/>
      <c r="C334" s="52"/>
      <c r="D334" s="52"/>
      <c r="E334" s="84"/>
      <c r="F334" s="79"/>
    </row>
    <row r="335" ht="12.75" customHeight="1">
      <c r="A335" s="52"/>
      <c r="B335" s="52"/>
      <c r="C335" s="52"/>
      <c r="D335" s="52"/>
      <c r="E335" s="84"/>
      <c r="F335" s="79"/>
    </row>
    <row r="336" ht="12.75" customHeight="1">
      <c r="A336" s="52"/>
      <c r="B336" s="52"/>
      <c r="C336" s="52"/>
      <c r="D336" s="52"/>
      <c r="E336" s="84"/>
      <c r="F336" s="79"/>
    </row>
    <row r="337" ht="12.75" customHeight="1">
      <c r="A337" s="52"/>
      <c r="B337" s="52"/>
      <c r="C337" s="52"/>
      <c r="D337" s="52"/>
      <c r="E337" s="84"/>
      <c r="F337" s="79"/>
    </row>
    <row r="338" ht="12.75" customHeight="1">
      <c r="A338" s="52"/>
      <c r="B338" s="52"/>
      <c r="C338" s="52"/>
      <c r="D338" s="52"/>
      <c r="E338" s="84"/>
      <c r="F338" s="79"/>
    </row>
    <row r="339" ht="12.75" customHeight="1">
      <c r="A339" s="52"/>
      <c r="B339" s="52"/>
      <c r="C339" s="52"/>
      <c r="D339" s="52"/>
      <c r="E339" s="84"/>
      <c r="F339" s="79"/>
    </row>
    <row r="340" ht="12.75" customHeight="1">
      <c r="A340" s="52"/>
      <c r="B340" s="52"/>
      <c r="C340" s="52"/>
      <c r="D340" s="52"/>
      <c r="E340" s="84"/>
      <c r="F340" s="79"/>
    </row>
    <row r="341" ht="12.75" customHeight="1">
      <c r="A341" s="52"/>
      <c r="B341" s="52"/>
      <c r="C341" s="52"/>
      <c r="D341" s="52"/>
      <c r="E341" s="84"/>
      <c r="F341" s="79"/>
    </row>
    <row r="342" ht="12.75" customHeight="1">
      <c r="A342" s="52"/>
      <c r="B342" s="52"/>
      <c r="C342" s="52"/>
      <c r="D342" s="52"/>
      <c r="E342" s="84"/>
      <c r="F342" s="79"/>
    </row>
    <row r="343" ht="12.75" customHeight="1">
      <c r="A343" s="52"/>
      <c r="B343" s="52"/>
      <c r="C343" s="52"/>
      <c r="D343" s="52"/>
      <c r="E343" s="84"/>
      <c r="F343" s="79"/>
    </row>
    <row r="344" ht="12.75" customHeight="1">
      <c r="A344" s="52"/>
      <c r="B344" s="52"/>
      <c r="C344" s="52"/>
      <c r="D344" s="52"/>
      <c r="E344" s="84"/>
      <c r="F344" s="79"/>
    </row>
    <row r="345" ht="12.75" customHeight="1">
      <c r="A345" s="52"/>
      <c r="B345" s="52"/>
      <c r="C345" s="52"/>
      <c r="D345" s="52"/>
      <c r="E345" s="84"/>
      <c r="F345" s="79"/>
    </row>
    <row r="346" ht="12.75" customHeight="1">
      <c r="A346" s="52"/>
      <c r="B346" s="52"/>
      <c r="C346" s="52"/>
      <c r="D346" s="52"/>
      <c r="E346" s="84"/>
      <c r="F346" s="79"/>
    </row>
    <row r="347" ht="12.75" customHeight="1">
      <c r="A347" s="52"/>
      <c r="B347" s="52"/>
      <c r="C347" s="52"/>
      <c r="D347" s="52"/>
      <c r="E347" s="84"/>
      <c r="F347" s="79"/>
    </row>
    <row r="348" ht="12.75" customHeight="1">
      <c r="A348" s="52"/>
      <c r="B348" s="52"/>
      <c r="C348" s="52"/>
      <c r="D348" s="52"/>
      <c r="E348" s="84"/>
      <c r="F348" s="79"/>
    </row>
    <row r="349" ht="12.75" customHeight="1">
      <c r="A349" s="52"/>
      <c r="B349" s="52"/>
      <c r="C349" s="52"/>
      <c r="D349" s="52"/>
      <c r="E349" s="84"/>
      <c r="F349" s="79"/>
    </row>
    <row r="350" ht="12.75" customHeight="1">
      <c r="A350" s="52"/>
      <c r="B350" s="52"/>
      <c r="C350" s="52"/>
      <c r="D350" s="52"/>
      <c r="E350" s="84"/>
      <c r="F350" s="79"/>
    </row>
    <row r="351" ht="12.75" customHeight="1">
      <c r="A351" s="52"/>
      <c r="B351" s="52"/>
      <c r="C351" s="52"/>
      <c r="D351" s="52"/>
      <c r="E351" s="84"/>
      <c r="F351" s="79"/>
    </row>
    <row r="352" ht="12.75" customHeight="1">
      <c r="A352" s="52"/>
      <c r="B352" s="52"/>
      <c r="C352" s="52"/>
      <c r="D352" s="52"/>
      <c r="E352" s="84"/>
      <c r="F352" s="79"/>
    </row>
    <row r="353" ht="12.75" customHeight="1">
      <c r="A353" s="52"/>
      <c r="B353" s="52"/>
      <c r="C353" s="52"/>
      <c r="D353" s="52"/>
      <c r="E353" s="84"/>
      <c r="F353" s="79"/>
    </row>
    <row r="354" ht="12.75" customHeight="1">
      <c r="A354" s="52"/>
      <c r="B354" s="52"/>
      <c r="C354" s="52"/>
      <c r="D354" s="52"/>
      <c r="E354" s="84"/>
      <c r="F354" s="79"/>
    </row>
    <row r="355" ht="12.75" customHeight="1">
      <c r="A355" s="52"/>
      <c r="B355" s="52"/>
      <c r="C355" s="52"/>
      <c r="D355" s="52"/>
      <c r="E355" s="84"/>
      <c r="F355" s="79"/>
    </row>
    <row r="356" ht="12.75" customHeight="1">
      <c r="A356" s="52"/>
      <c r="B356" s="52"/>
      <c r="C356" s="52"/>
      <c r="D356" s="52"/>
      <c r="E356" s="84"/>
      <c r="F356" s="79"/>
    </row>
    <row r="357" ht="12.75" customHeight="1">
      <c r="A357" s="52"/>
      <c r="B357" s="52"/>
      <c r="C357" s="52"/>
      <c r="D357" s="52"/>
      <c r="E357" s="84"/>
      <c r="F357" s="79"/>
    </row>
    <row r="358" ht="12.75" customHeight="1">
      <c r="A358" s="52"/>
      <c r="B358" s="52"/>
      <c r="C358" s="52"/>
      <c r="D358" s="52"/>
      <c r="E358" s="84"/>
      <c r="F358" s="79"/>
    </row>
    <row r="359" ht="12.75" customHeight="1">
      <c r="A359" s="52"/>
      <c r="B359" s="52"/>
      <c r="C359" s="52"/>
      <c r="D359" s="52"/>
      <c r="E359" s="84"/>
      <c r="F359" s="79"/>
    </row>
    <row r="360" ht="12.75" customHeight="1">
      <c r="A360" s="52"/>
      <c r="B360" s="52"/>
      <c r="C360" s="52"/>
      <c r="D360" s="52"/>
      <c r="E360" s="84"/>
      <c r="F360" s="79"/>
    </row>
    <row r="361" ht="12.75" customHeight="1">
      <c r="A361" s="52"/>
      <c r="B361" s="52"/>
      <c r="C361" s="52"/>
      <c r="D361" s="52"/>
      <c r="E361" s="84"/>
      <c r="F361" s="79"/>
    </row>
    <row r="362" ht="12.75" customHeight="1">
      <c r="A362" s="52"/>
      <c r="B362" s="52"/>
      <c r="C362" s="52"/>
      <c r="D362" s="52"/>
      <c r="E362" s="84"/>
      <c r="F362" s="79"/>
    </row>
    <row r="363" ht="12.75" customHeight="1">
      <c r="A363" s="52"/>
      <c r="B363" s="52"/>
      <c r="C363" s="52"/>
      <c r="D363" s="52"/>
      <c r="E363" s="84"/>
      <c r="F363" s="79"/>
    </row>
    <row r="364" ht="12.75" customHeight="1">
      <c r="A364" s="52"/>
      <c r="B364" s="52"/>
      <c r="C364" s="52"/>
      <c r="D364" s="52"/>
      <c r="E364" s="84"/>
      <c r="F364" s="79"/>
    </row>
    <row r="365" ht="12.75" customHeight="1">
      <c r="A365" s="52"/>
      <c r="B365" s="52"/>
      <c r="C365" s="52"/>
      <c r="D365" s="52"/>
      <c r="E365" s="84"/>
      <c r="F365" s="79"/>
    </row>
    <row r="366" ht="12.75" customHeight="1">
      <c r="A366" s="52"/>
      <c r="B366" s="52"/>
      <c r="C366" s="52"/>
      <c r="D366" s="52"/>
      <c r="E366" s="84"/>
      <c r="F366" s="79"/>
    </row>
    <row r="367" ht="12.75" customHeight="1">
      <c r="A367" s="52"/>
      <c r="B367" s="52"/>
      <c r="C367" s="52"/>
      <c r="D367" s="52"/>
      <c r="E367" s="84"/>
      <c r="F367" s="79"/>
    </row>
    <row r="368" ht="12.75" customHeight="1">
      <c r="A368" s="52"/>
      <c r="B368" s="52"/>
      <c r="C368" s="52"/>
      <c r="D368" s="52"/>
      <c r="E368" s="84"/>
      <c r="F368" s="79"/>
    </row>
    <row r="369" ht="12.75" customHeight="1">
      <c r="A369" s="52"/>
      <c r="B369" s="52"/>
      <c r="C369" s="52"/>
      <c r="D369" s="52"/>
      <c r="E369" s="84"/>
      <c r="F369" s="79"/>
    </row>
    <row r="370" ht="12.75" customHeight="1">
      <c r="A370" s="52"/>
      <c r="B370" s="52"/>
      <c r="C370" s="52"/>
      <c r="D370" s="52"/>
      <c r="E370" s="84"/>
      <c r="F370" s="79"/>
    </row>
    <row r="371" ht="12.75" customHeight="1">
      <c r="A371" s="52"/>
      <c r="B371" s="52"/>
      <c r="C371" s="52"/>
      <c r="D371" s="52"/>
      <c r="E371" s="84"/>
      <c r="F371" s="79"/>
    </row>
    <row r="372" ht="12.75" customHeight="1">
      <c r="A372" s="52"/>
      <c r="B372" s="52"/>
      <c r="C372" s="52"/>
      <c r="D372" s="52"/>
      <c r="E372" s="84"/>
      <c r="F372" s="79"/>
    </row>
    <row r="373" ht="12.75" customHeight="1">
      <c r="A373" s="52"/>
      <c r="B373" s="52"/>
      <c r="C373" s="52"/>
      <c r="D373" s="52"/>
      <c r="E373" s="84"/>
      <c r="F373" s="79"/>
    </row>
    <row r="374" ht="12.75" customHeight="1">
      <c r="A374" s="52"/>
      <c r="B374" s="52"/>
      <c r="C374" s="52"/>
      <c r="D374" s="52"/>
      <c r="E374" s="84"/>
      <c r="F374" s="79"/>
    </row>
    <row r="375" ht="12.75" customHeight="1">
      <c r="A375" s="52"/>
      <c r="B375" s="52"/>
      <c r="C375" s="52"/>
      <c r="D375" s="52"/>
      <c r="E375" s="84"/>
      <c r="F375" s="79"/>
    </row>
    <row r="376" ht="12.75" customHeight="1">
      <c r="A376" s="52"/>
      <c r="B376" s="52"/>
      <c r="C376" s="52"/>
      <c r="D376" s="52"/>
      <c r="E376" s="84"/>
      <c r="F376" s="79"/>
    </row>
    <row r="377" ht="12.75" customHeight="1">
      <c r="A377" s="52"/>
      <c r="B377" s="52"/>
      <c r="C377" s="52"/>
      <c r="D377" s="52"/>
      <c r="E377" s="84"/>
      <c r="F377" s="79"/>
    </row>
    <row r="378" ht="12.75" customHeight="1">
      <c r="A378" s="52"/>
      <c r="B378" s="52"/>
      <c r="C378" s="52"/>
      <c r="D378" s="52"/>
      <c r="E378" s="84"/>
      <c r="F378" s="79"/>
    </row>
    <row r="379" ht="12.75" customHeight="1">
      <c r="A379" s="52"/>
      <c r="B379" s="52"/>
      <c r="C379" s="52"/>
      <c r="D379" s="52"/>
      <c r="E379" s="84"/>
      <c r="F379" s="79"/>
    </row>
    <row r="380" ht="12.75" customHeight="1">
      <c r="A380" s="52"/>
      <c r="B380" s="52"/>
      <c r="C380" s="52"/>
      <c r="D380" s="52"/>
      <c r="E380" s="84"/>
      <c r="F380" s="79"/>
    </row>
    <row r="381" ht="12.75" customHeight="1">
      <c r="A381" s="52"/>
      <c r="B381" s="52"/>
      <c r="C381" s="52"/>
      <c r="D381" s="52"/>
      <c r="E381" s="84"/>
      <c r="F381" s="79"/>
    </row>
    <row r="382" ht="12.75" customHeight="1">
      <c r="A382" s="52"/>
      <c r="B382" s="52"/>
      <c r="C382" s="52"/>
      <c r="D382" s="52"/>
      <c r="E382" s="84"/>
      <c r="F382" s="79"/>
    </row>
    <row r="383" ht="12.75" customHeight="1">
      <c r="A383" s="52"/>
      <c r="B383" s="52"/>
      <c r="C383" s="52"/>
      <c r="D383" s="52"/>
      <c r="E383" s="84"/>
      <c r="F383" s="79"/>
    </row>
    <row r="384" ht="12.75" customHeight="1">
      <c r="A384" s="52"/>
      <c r="B384" s="52"/>
      <c r="C384" s="52"/>
      <c r="D384" s="52"/>
      <c r="E384" s="84"/>
      <c r="F384" s="79"/>
    </row>
    <row r="385" ht="12.75" customHeight="1">
      <c r="A385" s="52"/>
      <c r="B385" s="52"/>
      <c r="C385" s="52"/>
      <c r="D385" s="52"/>
      <c r="E385" s="84"/>
      <c r="F385" s="79"/>
    </row>
    <row r="386" ht="12.75" customHeight="1">
      <c r="A386" s="52"/>
      <c r="B386" s="52"/>
      <c r="C386" s="52"/>
      <c r="D386" s="52"/>
      <c r="E386" s="84"/>
      <c r="F386" s="79"/>
    </row>
    <row r="387" ht="12.75" customHeight="1">
      <c r="A387" s="52"/>
      <c r="B387" s="52"/>
      <c r="C387" s="52"/>
      <c r="D387" s="52"/>
      <c r="E387" s="84"/>
      <c r="F387" s="79"/>
    </row>
    <row r="388" ht="12.75" customHeight="1">
      <c r="A388" s="52"/>
      <c r="B388" s="52"/>
      <c r="C388" s="52"/>
      <c r="D388" s="52"/>
      <c r="E388" s="84"/>
      <c r="F388" s="79"/>
    </row>
    <row r="389" ht="12.75" customHeight="1">
      <c r="A389" s="52"/>
      <c r="B389" s="52"/>
      <c r="C389" s="52"/>
      <c r="D389" s="52"/>
      <c r="E389" s="84"/>
      <c r="F389" s="79"/>
    </row>
    <row r="390" ht="12.75" customHeight="1">
      <c r="A390" s="52"/>
      <c r="B390" s="52"/>
      <c r="C390" s="52"/>
      <c r="D390" s="52"/>
      <c r="E390" s="84"/>
      <c r="F390" s="79"/>
    </row>
    <row r="391" ht="12.75" customHeight="1">
      <c r="A391" s="52"/>
      <c r="B391" s="52"/>
      <c r="C391" s="52"/>
      <c r="D391" s="52"/>
      <c r="E391" s="84"/>
      <c r="F391" s="79"/>
    </row>
    <row r="392" ht="12.75" customHeight="1">
      <c r="A392" s="52"/>
      <c r="B392" s="52"/>
      <c r="C392" s="52"/>
      <c r="D392" s="52"/>
      <c r="E392" s="84"/>
      <c r="F392" s="79"/>
    </row>
    <row r="393" ht="12.75" customHeight="1">
      <c r="A393" s="52"/>
      <c r="B393" s="52"/>
      <c r="C393" s="52"/>
      <c r="D393" s="52"/>
      <c r="E393" s="84"/>
      <c r="F393" s="79"/>
    </row>
    <row r="394" ht="12.75" customHeight="1">
      <c r="A394" s="52"/>
      <c r="B394" s="52"/>
      <c r="C394" s="52"/>
      <c r="D394" s="52"/>
      <c r="E394" s="84"/>
      <c r="F394" s="79"/>
    </row>
    <row r="395" ht="12.75" customHeight="1">
      <c r="A395" s="52"/>
      <c r="B395" s="52"/>
      <c r="C395" s="52"/>
      <c r="D395" s="52"/>
      <c r="E395" s="84"/>
      <c r="F395" s="79"/>
    </row>
    <row r="396" ht="12.75" customHeight="1">
      <c r="A396" s="52"/>
      <c r="B396" s="52"/>
      <c r="C396" s="52"/>
      <c r="D396" s="52"/>
      <c r="E396" s="84"/>
      <c r="F396" s="79"/>
    </row>
    <row r="397" ht="12.75" customHeight="1">
      <c r="A397" s="52"/>
      <c r="B397" s="52"/>
      <c r="C397" s="52"/>
      <c r="D397" s="52"/>
      <c r="E397" s="84"/>
      <c r="F397" s="79"/>
    </row>
    <row r="398" ht="12.75" customHeight="1">
      <c r="A398" s="52"/>
      <c r="B398" s="52"/>
      <c r="C398" s="52"/>
      <c r="D398" s="52"/>
      <c r="E398" s="84"/>
      <c r="F398" s="79"/>
    </row>
    <row r="399" ht="12.75" customHeight="1">
      <c r="A399" s="52"/>
      <c r="B399" s="52"/>
      <c r="C399" s="52"/>
      <c r="D399" s="52"/>
      <c r="E399" s="84"/>
      <c r="F399" s="79"/>
    </row>
    <row r="400" ht="12.75" customHeight="1">
      <c r="A400" s="52"/>
      <c r="B400" s="52"/>
      <c r="C400" s="52"/>
      <c r="D400" s="52"/>
      <c r="E400" s="84"/>
      <c r="F400" s="79"/>
    </row>
    <row r="401" ht="12.75" customHeight="1">
      <c r="A401" s="52"/>
      <c r="B401" s="52"/>
      <c r="C401" s="52"/>
      <c r="D401" s="52"/>
      <c r="E401" s="84"/>
      <c r="F401" s="79"/>
    </row>
    <row r="402" ht="12.75" customHeight="1">
      <c r="A402" s="52"/>
      <c r="B402" s="52"/>
      <c r="C402" s="52"/>
      <c r="D402" s="52"/>
      <c r="E402" s="84"/>
      <c r="F402" s="79"/>
    </row>
    <row r="403" ht="12.75" customHeight="1">
      <c r="A403" s="52"/>
      <c r="B403" s="52"/>
      <c r="C403" s="52"/>
      <c r="D403" s="52"/>
      <c r="E403" s="84"/>
      <c r="F403" s="79"/>
    </row>
    <row r="404" ht="12.75" customHeight="1">
      <c r="A404" s="52"/>
      <c r="B404" s="52"/>
      <c r="C404" s="52"/>
      <c r="D404" s="52"/>
      <c r="E404" s="84"/>
      <c r="F404" s="79"/>
    </row>
    <row r="405" ht="12.75" customHeight="1">
      <c r="A405" s="52"/>
      <c r="B405" s="52"/>
      <c r="C405" s="52"/>
      <c r="D405" s="52"/>
      <c r="E405" s="84"/>
      <c r="F405" s="79"/>
    </row>
    <row r="406" ht="12.75" customHeight="1">
      <c r="A406" s="52"/>
      <c r="B406" s="52"/>
      <c r="C406" s="52"/>
      <c r="D406" s="52"/>
      <c r="E406" s="84"/>
      <c r="F406" s="79"/>
    </row>
    <row r="407" ht="12.75" customHeight="1">
      <c r="A407" s="52"/>
      <c r="B407" s="52"/>
      <c r="C407" s="52"/>
      <c r="D407" s="52"/>
      <c r="E407" s="84"/>
      <c r="F407" s="79"/>
    </row>
    <row r="408" ht="12.75" customHeight="1">
      <c r="A408" s="52"/>
      <c r="B408" s="52"/>
      <c r="C408" s="52"/>
      <c r="D408" s="52"/>
      <c r="E408" s="84"/>
      <c r="F408" s="79"/>
    </row>
    <row r="409" ht="12.75" customHeight="1">
      <c r="A409" s="52"/>
      <c r="B409" s="52"/>
      <c r="C409" s="52"/>
      <c r="D409" s="52"/>
      <c r="E409" s="84"/>
      <c r="F409" s="79"/>
    </row>
    <row r="410" ht="12.75" customHeight="1">
      <c r="A410" s="52"/>
      <c r="B410" s="52"/>
      <c r="C410" s="52"/>
      <c r="D410" s="52"/>
      <c r="E410" s="84"/>
      <c r="F410" s="79"/>
    </row>
    <row r="411" ht="12.75" customHeight="1">
      <c r="A411" s="52"/>
      <c r="B411" s="52"/>
      <c r="C411" s="52"/>
      <c r="D411" s="52"/>
      <c r="E411" s="84"/>
      <c r="F411" s="79"/>
    </row>
    <row r="412" ht="12.75" customHeight="1">
      <c r="A412" s="52"/>
      <c r="B412" s="52"/>
      <c r="C412" s="52"/>
      <c r="D412" s="52"/>
      <c r="E412" s="84"/>
      <c r="F412" s="79"/>
    </row>
    <row r="413" ht="12.75" customHeight="1">
      <c r="A413" s="52"/>
      <c r="B413" s="52"/>
      <c r="C413" s="52"/>
      <c r="D413" s="52"/>
      <c r="E413" s="84"/>
      <c r="F413" s="79"/>
    </row>
    <row r="414" ht="12.75" customHeight="1">
      <c r="A414" s="52"/>
      <c r="B414" s="52"/>
      <c r="C414" s="52"/>
      <c r="D414" s="52"/>
      <c r="E414" s="84"/>
      <c r="F414" s="79"/>
    </row>
    <row r="415" ht="12.75" customHeight="1">
      <c r="A415" s="52"/>
      <c r="B415" s="52"/>
      <c r="C415" s="52"/>
      <c r="D415" s="52"/>
      <c r="E415" s="84"/>
      <c r="F415" s="79"/>
    </row>
    <row r="416" ht="12.75" customHeight="1">
      <c r="A416" s="52"/>
      <c r="B416" s="52"/>
      <c r="C416" s="52"/>
      <c r="D416" s="52"/>
      <c r="E416" s="84"/>
      <c r="F416" s="79"/>
    </row>
    <row r="417" ht="12.75" customHeight="1">
      <c r="A417" s="52"/>
      <c r="B417" s="52"/>
      <c r="C417" s="52"/>
      <c r="D417" s="52"/>
      <c r="E417" s="84"/>
      <c r="F417" s="79"/>
    </row>
    <row r="418" ht="12.75" customHeight="1">
      <c r="A418" s="52"/>
      <c r="B418" s="52"/>
      <c r="C418" s="52"/>
      <c r="D418" s="52"/>
      <c r="E418" s="84"/>
      <c r="F418" s="79"/>
    </row>
    <row r="419" ht="12.75" customHeight="1">
      <c r="A419" s="52"/>
      <c r="B419" s="52"/>
      <c r="C419" s="52"/>
      <c r="D419" s="52"/>
      <c r="E419" s="84"/>
      <c r="F419" s="79"/>
    </row>
    <row r="420" ht="12.75" customHeight="1">
      <c r="A420" s="52"/>
      <c r="B420" s="52"/>
      <c r="C420" s="52"/>
      <c r="D420" s="52"/>
      <c r="E420" s="84"/>
      <c r="F420" s="79"/>
    </row>
    <row r="421" ht="12.75" customHeight="1">
      <c r="A421" s="52"/>
      <c r="B421" s="52"/>
      <c r="C421" s="52"/>
      <c r="D421" s="52"/>
      <c r="E421" s="84"/>
      <c r="F421" s="79"/>
    </row>
    <row r="422" ht="12.75" customHeight="1">
      <c r="A422" s="52"/>
      <c r="B422" s="52"/>
      <c r="C422" s="52"/>
      <c r="D422" s="52"/>
      <c r="E422" s="84"/>
      <c r="F422" s="79"/>
    </row>
    <row r="423" ht="12.75" customHeight="1">
      <c r="A423" s="52"/>
      <c r="B423" s="52"/>
      <c r="C423" s="52"/>
      <c r="D423" s="52"/>
      <c r="E423" s="84"/>
      <c r="F423" s="79"/>
    </row>
    <row r="424" ht="12.75" customHeight="1">
      <c r="A424" s="52"/>
      <c r="B424" s="52"/>
      <c r="C424" s="52"/>
      <c r="D424" s="52"/>
      <c r="E424" s="84"/>
      <c r="F424" s="79"/>
    </row>
    <row r="425" ht="12.75" customHeight="1">
      <c r="A425" s="52"/>
      <c r="B425" s="52"/>
      <c r="C425" s="52"/>
      <c r="D425" s="52"/>
      <c r="E425" s="84"/>
      <c r="F425" s="79"/>
    </row>
    <row r="426" ht="12.75" customHeight="1">
      <c r="A426" s="52"/>
      <c r="B426" s="52"/>
      <c r="C426" s="52"/>
      <c r="D426" s="52"/>
      <c r="E426" s="84"/>
      <c r="F426" s="79"/>
    </row>
    <row r="427" ht="12.75" customHeight="1">
      <c r="A427" s="52"/>
      <c r="B427" s="52"/>
      <c r="C427" s="52"/>
      <c r="D427" s="52"/>
      <c r="E427" s="84"/>
      <c r="F427" s="79"/>
    </row>
    <row r="428" ht="12.75" customHeight="1">
      <c r="A428" s="52"/>
      <c r="B428" s="52"/>
      <c r="C428" s="52"/>
      <c r="D428" s="52"/>
      <c r="E428" s="84"/>
      <c r="F428" s="79"/>
    </row>
    <row r="429" ht="12.75" customHeight="1">
      <c r="A429" s="52"/>
      <c r="B429" s="52"/>
      <c r="C429" s="52"/>
      <c r="D429" s="52"/>
      <c r="E429" s="84"/>
      <c r="F429" s="79"/>
    </row>
    <row r="430" ht="12.75" customHeight="1">
      <c r="A430" s="52"/>
      <c r="B430" s="52"/>
      <c r="C430" s="52"/>
      <c r="D430" s="52"/>
      <c r="E430" s="84"/>
      <c r="F430" s="79"/>
    </row>
    <row r="431" ht="12.75" customHeight="1">
      <c r="A431" s="52"/>
      <c r="B431" s="52"/>
      <c r="C431" s="52"/>
      <c r="D431" s="52"/>
      <c r="E431" s="84"/>
      <c r="F431" s="79"/>
    </row>
    <row r="432" ht="12.75" customHeight="1">
      <c r="A432" s="52"/>
      <c r="B432" s="52"/>
      <c r="C432" s="52"/>
      <c r="D432" s="52"/>
      <c r="E432" s="84"/>
      <c r="F432" s="79"/>
    </row>
    <row r="433" ht="12.75" customHeight="1">
      <c r="A433" s="52"/>
      <c r="B433" s="52"/>
      <c r="C433" s="52"/>
      <c r="D433" s="52"/>
      <c r="E433" s="84"/>
      <c r="F433" s="79"/>
    </row>
    <row r="434" ht="12.75" customHeight="1">
      <c r="A434" s="52"/>
      <c r="B434" s="52"/>
      <c r="C434" s="52"/>
      <c r="D434" s="52"/>
      <c r="E434" s="84"/>
      <c r="F434" s="79"/>
    </row>
    <row r="435" ht="12.75" customHeight="1">
      <c r="A435" s="52"/>
      <c r="B435" s="52"/>
      <c r="C435" s="52"/>
      <c r="D435" s="52"/>
      <c r="E435" s="84"/>
      <c r="F435" s="79"/>
    </row>
    <row r="436" ht="12.75" customHeight="1">
      <c r="A436" s="52"/>
      <c r="B436" s="52"/>
      <c r="C436" s="52"/>
      <c r="D436" s="52"/>
      <c r="E436" s="84"/>
      <c r="F436" s="79"/>
    </row>
    <row r="437" ht="12.75" customHeight="1">
      <c r="A437" s="52"/>
      <c r="B437" s="52"/>
      <c r="C437" s="52"/>
      <c r="D437" s="52"/>
      <c r="E437" s="84"/>
      <c r="F437" s="79"/>
    </row>
    <row r="438" ht="12.75" customHeight="1">
      <c r="A438" s="52"/>
      <c r="B438" s="52"/>
      <c r="C438" s="52"/>
      <c r="D438" s="52"/>
      <c r="E438" s="84"/>
      <c r="F438" s="79"/>
    </row>
    <row r="439" ht="12.75" customHeight="1">
      <c r="A439" s="52"/>
      <c r="B439" s="52"/>
      <c r="C439" s="52"/>
      <c r="D439" s="52"/>
      <c r="E439" s="84"/>
      <c r="F439" s="79"/>
    </row>
    <row r="440" ht="12.75" customHeight="1">
      <c r="A440" s="52"/>
      <c r="B440" s="52"/>
      <c r="C440" s="52"/>
      <c r="D440" s="52"/>
      <c r="E440" s="84"/>
      <c r="F440" s="79"/>
    </row>
    <row r="441" ht="12.75" customHeight="1">
      <c r="A441" s="52"/>
      <c r="B441" s="52"/>
      <c r="C441" s="52"/>
      <c r="D441" s="52"/>
      <c r="E441" s="84"/>
      <c r="F441" s="79"/>
    </row>
    <row r="442" ht="12.75" customHeight="1">
      <c r="A442" s="52"/>
      <c r="B442" s="52"/>
      <c r="C442" s="52"/>
      <c r="D442" s="52"/>
      <c r="E442" s="84"/>
      <c r="F442" s="79"/>
    </row>
    <row r="443" ht="12.75" customHeight="1">
      <c r="A443" s="52"/>
      <c r="B443" s="52"/>
      <c r="C443" s="52"/>
      <c r="D443" s="52"/>
      <c r="E443" s="84"/>
      <c r="F443" s="79"/>
    </row>
    <row r="444" ht="12.75" customHeight="1">
      <c r="A444" s="52"/>
      <c r="B444" s="52"/>
      <c r="C444" s="52"/>
      <c r="D444" s="52"/>
      <c r="E444" s="84"/>
      <c r="F444" s="79"/>
    </row>
    <row r="445" ht="12.75" customHeight="1">
      <c r="A445" s="52"/>
      <c r="B445" s="52"/>
      <c r="C445" s="52"/>
      <c r="D445" s="52"/>
      <c r="E445" s="84"/>
      <c r="F445" s="79"/>
    </row>
    <row r="446" ht="12.75" customHeight="1">
      <c r="A446" s="52"/>
      <c r="B446" s="52"/>
      <c r="C446" s="52"/>
      <c r="D446" s="52"/>
      <c r="E446" s="84"/>
      <c r="F446" s="79"/>
    </row>
    <row r="447" ht="12.75" customHeight="1">
      <c r="A447" s="52"/>
      <c r="B447" s="52"/>
      <c r="C447" s="52"/>
      <c r="D447" s="52"/>
      <c r="E447" s="84"/>
      <c r="F447" s="79"/>
    </row>
    <row r="448" ht="12.75" customHeight="1">
      <c r="A448" s="52"/>
      <c r="B448" s="52"/>
      <c r="C448" s="52"/>
      <c r="D448" s="52"/>
      <c r="E448" s="84"/>
      <c r="F448" s="79"/>
    </row>
    <row r="449" ht="12.75" customHeight="1">
      <c r="A449" s="52"/>
      <c r="B449" s="52"/>
      <c r="C449" s="52"/>
      <c r="D449" s="52"/>
      <c r="E449" s="84"/>
      <c r="F449" s="79"/>
    </row>
    <row r="450" ht="12.75" customHeight="1">
      <c r="A450" s="52"/>
      <c r="B450" s="52"/>
      <c r="C450" s="52"/>
      <c r="D450" s="52"/>
      <c r="E450" s="84"/>
      <c r="F450" s="79"/>
    </row>
    <row r="451" ht="12.75" customHeight="1">
      <c r="A451" s="52"/>
      <c r="B451" s="52"/>
      <c r="C451" s="52"/>
      <c r="D451" s="52"/>
      <c r="E451" s="84"/>
      <c r="F451" s="79"/>
    </row>
    <row r="452" ht="12.75" customHeight="1">
      <c r="A452" s="52"/>
      <c r="B452" s="52"/>
      <c r="C452" s="52"/>
      <c r="D452" s="52"/>
      <c r="E452" s="84"/>
      <c r="F452" s="79"/>
    </row>
    <row r="453" ht="12.75" customHeight="1">
      <c r="A453" s="52"/>
      <c r="B453" s="52"/>
      <c r="C453" s="52"/>
      <c r="D453" s="52"/>
      <c r="E453" s="84"/>
      <c r="F453" s="79"/>
    </row>
    <row r="454" ht="12.75" customHeight="1">
      <c r="A454" s="52"/>
      <c r="B454" s="52"/>
      <c r="C454" s="52"/>
      <c r="D454" s="52"/>
      <c r="E454" s="84"/>
      <c r="F454" s="79"/>
    </row>
    <row r="455" ht="12.75" customHeight="1">
      <c r="A455" s="52"/>
      <c r="B455" s="52"/>
      <c r="C455" s="52"/>
      <c r="D455" s="52"/>
      <c r="E455" s="84"/>
      <c r="F455" s="79"/>
    </row>
    <row r="456" ht="12.75" customHeight="1">
      <c r="A456" s="52"/>
      <c r="B456" s="52"/>
      <c r="C456" s="52"/>
      <c r="D456" s="52"/>
      <c r="E456" s="84"/>
      <c r="F456" s="79"/>
    </row>
    <row r="457" ht="12.75" customHeight="1">
      <c r="A457" s="52"/>
      <c r="B457" s="52"/>
      <c r="C457" s="52"/>
      <c r="D457" s="52"/>
      <c r="E457" s="84"/>
      <c r="F457" s="79"/>
    </row>
    <row r="458" ht="12.75" customHeight="1">
      <c r="A458" s="52"/>
      <c r="B458" s="52"/>
      <c r="C458" s="52"/>
      <c r="D458" s="52"/>
      <c r="E458" s="84"/>
      <c r="F458" s="79"/>
    </row>
    <row r="459" ht="12.75" customHeight="1">
      <c r="A459" s="52"/>
      <c r="B459" s="52"/>
      <c r="C459" s="52"/>
      <c r="D459" s="52"/>
      <c r="E459" s="84"/>
      <c r="F459" s="79"/>
    </row>
    <row r="460" ht="12.75" customHeight="1">
      <c r="A460" s="52"/>
      <c r="B460" s="52"/>
      <c r="C460" s="52"/>
      <c r="D460" s="52"/>
      <c r="E460" s="84"/>
      <c r="F460" s="79"/>
    </row>
    <row r="461" ht="12.75" customHeight="1">
      <c r="A461" s="52"/>
      <c r="B461" s="52"/>
      <c r="C461" s="52"/>
      <c r="D461" s="52"/>
      <c r="E461" s="84"/>
      <c r="F461" s="79"/>
    </row>
    <row r="462" ht="12.75" customHeight="1">
      <c r="A462" s="52"/>
      <c r="B462" s="52"/>
      <c r="C462" s="52"/>
      <c r="D462" s="52"/>
      <c r="E462" s="84"/>
      <c r="F462" s="79"/>
    </row>
    <row r="463" ht="12.75" customHeight="1">
      <c r="A463" s="52"/>
      <c r="B463" s="52"/>
      <c r="C463" s="52"/>
      <c r="D463" s="52"/>
      <c r="E463" s="84"/>
      <c r="F463" s="79"/>
    </row>
    <row r="464" ht="12.75" customHeight="1">
      <c r="A464" s="52"/>
      <c r="B464" s="52"/>
      <c r="C464" s="52"/>
      <c r="D464" s="52"/>
      <c r="E464" s="84"/>
      <c r="F464" s="79"/>
    </row>
    <row r="465" ht="12.75" customHeight="1">
      <c r="A465" s="52"/>
      <c r="B465" s="52"/>
      <c r="C465" s="52"/>
      <c r="D465" s="52"/>
      <c r="E465" s="84"/>
      <c r="F465" s="79"/>
    </row>
    <row r="466" ht="12.75" customHeight="1">
      <c r="A466" s="52"/>
      <c r="B466" s="52"/>
      <c r="C466" s="52"/>
      <c r="D466" s="52"/>
      <c r="E466" s="84"/>
      <c r="F466" s="79"/>
    </row>
    <row r="467" ht="12.75" customHeight="1">
      <c r="A467" s="52"/>
      <c r="B467" s="52"/>
      <c r="C467" s="52"/>
      <c r="D467" s="52"/>
      <c r="E467" s="84"/>
      <c r="F467" s="79"/>
    </row>
    <row r="468" ht="12.75" customHeight="1">
      <c r="A468" s="52"/>
      <c r="B468" s="52"/>
      <c r="C468" s="52"/>
      <c r="D468" s="52"/>
      <c r="E468" s="84"/>
      <c r="F468" s="79"/>
    </row>
    <row r="469" ht="12.75" customHeight="1">
      <c r="A469" s="52"/>
      <c r="B469" s="52"/>
      <c r="C469" s="52"/>
      <c r="D469" s="52"/>
      <c r="E469" s="84"/>
      <c r="F469" s="79"/>
    </row>
    <row r="470" ht="12.75" customHeight="1">
      <c r="A470" s="52"/>
      <c r="B470" s="52"/>
      <c r="C470" s="52"/>
      <c r="D470" s="52"/>
      <c r="E470" s="84"/>
      <c r="F470" s="79"/>
    </row>
    <row r="471" ht="12.75" customHeight="1">
      <c r="A471" s="52"/>
      <c r="B471" s="52"/>
      <c r="C471" s="52"/>
      <c r="D471" s="52"/>
      <c r="E471" s="84"/>
      <c r="F471" s="79"/>
    </row>
    <row r="472" ht="12.75" customHeight="1">
      <c r="A472" s="52"/>
      <c r="B472" s="52"/>
      <c r="C472" s="52"/>
      <c r="D472" s="52"/>
      <c r="E472" s="84"/>
      <c r="F472" s="79"/>
    </row>
    <row r="473" ht="12.75" customHeight="1">
      <c r="A473" s="52"/>
      <c r="B473" s="52"/>
      <c r="C473" s="52"/>
      <c r="D473" s="52"/>
      <c r="E473" s="84"/>
      <c r="F473" s="79"/>
    </row>
    <row r="474" ht="12.75" customHeight="1">
      <c r="A474" s="52"/>
      <c r="B474" s="52"/>
      <c r="C474" s="52"/>
      <c r="D474" s="52"/>
      <c r="E474" s="84"/>
      <c r="F474" s="79"/>
    </row>
    <row r="475" ht="12.75" customHeight="1">
      <c r="A475" s="52"/>
      <c r="B475" s="52"/>
      <c r="C475" s="52"/>
      <c r="D475" s="52"/>
      <c r="E475" s="84"/>
      <c r="F475" s="79"/>
    </row>
    <row r="476" ht="12.75" customHeight="1">
      <c r="A476" s="52"/>
      <c r="B476" s="52"/>
      <c r="C476" s="52"/>
      <c r="D476" s="52"/>
      <c r="E476" s="84"/>
      <c r="F476" s="79"/>
    </row>
    <row r="477" ht="12.75" customHeight="1">
      <c r="A477" s="52"/>
      <c r="B477" s="52"/>
      <c r="C477" s="52"/>
      <c r="D477" s="52"/>
      <c r="E477" s="84"/>
      <c r="F477" s="79"/>
    </row>
    <row r="478" ht="12.75" customHeight="1">
      <c r="A478" s="52"/>
      <c r="B478" s="52"/>
      <c r="C478" s="52"/>
      <c r="D478" s="52"/>
      <c r="E478" s="84"/>
      <c r="F478" s="79"/>
    </row>
    <row r="479" ht="12.75" customHeight="1">
      <c r="A479" s="52"/>
      <c r="B479" s="52"/>
      <c r="C479" s="52"/>
      <c r="D479" s="52"/>
      <c r="E479" s="84"/>
      <c r="F479" s="79"/>
    </row>
    <row r="480" ht="12.75" customHeight="1">
      <c r="A480" s="52"/>
      <c r="B480" s="52"/>
      <c r="C480" s="52"/>
      <c r="D480" s="52"/>
      <c r="E480" s="84"/>
      <c r="F480" s="79"/>
    </row>
    <row r="481" ht="12.75" customHeight="1">
      <c r="A481" s="52"/>
      <c r="B481" s="52"/>
      <c r="C481" s="52"/>
      <c r="D481" s="52"/>
      <c r="E481" s="84"/>
      <c r="F481" s="79"/>
    </row>
    <row r="482" ht="12.75" customHeight="1">
      <c r="A482" s="52"/>
      <c r="B482" s="52"/>
      <c r="C482" s="52"/>
      <c r="D482" s="52"/>
      <c r="E482" s="84"/>
      <c r="F482" s="79"/>
    </row>
    <row r="483" ht="12.75" customHeight="1">
      <c r="A483" s="52"/>
      <c r="B483" s="52"/>
      <c r="C483" s="52"/>
      <c r="D483" s="52"/>
      <c r="E483" s="84"/>
      <c r="F483" s="79"/>
    </row>
    <row r="484" ht="12.75" customHeight="1">
      <c r="A484" s="52"/>
      <c r="B484" s="52"/>
      <c r="C484" s="52"/>
      <c r="D484" s="52"/>
      <c r="E484" s="84"/>
      <c r="F484" s="79"/>
    </row>
    <row r="485" ht="12.75" customHeight="1">
      <c r="A485" s="52"/>
      <c r="B485" s="52"/>
      <c r="C485" s="52"/>
      <c r="D485" s="52"/>
      <c r="E485" s="84"/>
      <c r="F485" s="79"/>
    </row>
    <row r="486" ht="12.75" customHeight="1">
      <c r="A486" s="52"/>
      <c r="B486" s="52"/>
      <c r="C486" s="52"/>
      <c r="D486" s="52"/>
      <c r="E486" s="84"/>
      <c r="F486" s="79"/>
    </row>
    <row r="487" ht="12.75" customHeight="1">
      <c r="A487" s="52"/>
      <c r="B487" s="52"/>
      <c r="C487" s="52"/>
      <c r="D487" s="52"/>
      <c r="E487" s="84"/>
      <c r="F487" s="79"/>
    </row>
    <row r="488" ht="12.75" customHeight="1">
      <c r="A488" s="52"/>
      <c r="B488" s="52"/>
      <c r="C488" s="52"/>
      <c r="D488" s="52"/>
      <c r="E488" s="84"/>
      <c r="F488" s="79"/>
    </row>
    <row r="489" ht="12.75" customHeight="1">
      <c r="A489" s="52"/>
      <c r="B489" s="52"/>
      <c r="C489" s="52"/>
      <c r="D489" s="52"/>
      <c r="E489" s="84"/>
      <c r="F489" s="79"/>
    </row>
    <row r="490" ht="12.75" customHeight="1">
      <c r="A490" s="52"/>
      <c r="B490" s="52"/>
      <c r="C490" s="52"/>
      <c r="D490" s="52"/>
      <c r="E490" s="84"/>
      <c r="F490" s="79"/>
    </row>
    <row r="491" ht="12.75" customHeight="1">
      <c r="A491" s="52"/>
      <c r="B491" s="52"/>
      <c r="C491" s="52"/>
      <c r="D491" s="52"/>
      <c r="E491" s="84"/>
      <c r="F491" s="79"/>
    </row>
    <row r="492" ht="12.75" customHeight="1">
      <c r="A492" s="52"/>
      <c r="B492" s="52"/>
      <c r="C492" s="52"/>
      <c r="D492" s="52"/>
      <c r="E492" s="84"/>
      <c r="F492" s="79"/>
    </row>
    <row r="493" ht="12.75" customHeight="1">
      <c r="A493" s="52"/>
      <c r="B493" s="52"/>
      <c r="C493" s="52"/>
      <c r="D493" s="52"/>
      <c r="E493" s="84"/>
      <c r="F493" s="79"/>
    </row>
    <row r="494" ht="12.75" customHeight="1">
      <c r="A494" s="52"/>
      <c r="B494" s="52"/>
      <c r="C494" s="52"/>
      <c r="D494" s="52"/>
      <c r="E494" s="84"/>
      <c r="F494" s="79"/>
    </row>
    <row r="495" ht="12.75" customHeight="1">
      <c r="A495" s="52"/>
      <c r="B495" s="52"/>
      <c r="C495" s="52"/>
      <c r="D495" s="52"/>
      <c r="E495" s="84"/>
      <c r="F495" s="79"/>
    </row>
    <row r="496" ht="12.75" customHeight="1">
      <c r="A496" s="52"/>
      <c r="B496" s="52"/>
      <c r="C496" s="52"/>
      <c r="D496" s="52"/>
      <c r="E496" s="84"/>
      <c r="F496" s="79"/>
    </row>
    <row r="497" ht="12.75" customHeight="1">
      <c r="A497" s="52"/>
      <c r="B497" s="52"/>
      <c r="C497" s="52"/>
      <c r="D497" s="52"/>
      <c r="E497" s="84"/>
      <c r="F497" s="79"/>
    </row>
    <row r="498" ht="12.75" customHeight="1">
      <c r="A498" s="52"/>
      <c r="B498" s="52"/>
      <c r="C498" s="52"/>
      <c r="D498" s="52"/>
      <c r="E498" s="84"/>
      <c r="F498" s="79"/>
    </row>
    <row r="499" ht="12.75" customHeight="1">
      <c r="A499" s="52"/>
      <c r="B499" s="52"/>
      <c r="C499" s="52"/>
      <c r="D499" s="52"/>
      <c r="E499" s="84"/>
      <c r="F499" s="79"/>
    </row>
    <row r="500" ht="12.75" customHeight="1">
      <c r="A500" s="52"/>
      <c r="B500" s="52"/>
      <c r="C500" s="52"/>
      <c r="D500" s="52"/>
      <c r="E500" s="84"/>
      <c r="F500" s="79"/>
    </row>
    <row r="501" ht="12.75" customHeight="1">
      <c r="A501" s="52"/>
      <c r="B501" s="52"/>
      <c r="C501" s="52"/>
      <c r="D501" s="52"/>
      <c r="E501" s="84"/>
      <c r="F501" s="79"/>
    </row>
    <row r="502" ht="12.75" customHeight="1">
      <c r="A502" s="52"/>
      <c r="B502" s="52"/>
      <c r="C502" s="52"/>
      <c r="D502" s="52"/>
      <c r="E502" s="84"/>
      <c r="F502" s="79"/>
    </row>
    <row r="503" ht="12.75" customHeight="1">
      <c r="A503" s="52"/>
      <c r="B503" s="52"/>
      <c r="C503" s="52"/>
      <c r="D503" s="52"/>
      <c r="E503" s="84"/>
      <c r="F503" s="79"/>
    </row>
    <row r="504" ht="12.75" customHeight="1">
      <c r="A504" s="52"/>
      <c r="B504" s="52"/>
      <c r="C504" s="52"/>
      <c r="D504" s="52"/>
      <c r="E504" s="84"/>
      <c r="F504" s="79"/>
    </row>
    <row r="505" ht="12.75" customHeight="1">
      <c r="A505" s="52"/>
      <c r="B505" s="52"/>
      <c r="C505" s="52"/>
      <c r="D505" s="52"/>
      <c r="E505" s="84"/>
      <c r="F505" s="79"/>
    </row>
    <row r="506" ht="12.75" customHeight="1">
      <c r="A506" s="52"/>
      <c r="B506" s="52"/>
      <c r="C506" s="52"/>
      <c r="D506" s="52"/>
      <c r="E506" s="84"/>
      <c r="F506" s="79"/>
    </row>
    <row r="507" ht="12.75" customHeight="1">
      <c r="A507" s="52"/>
      <c r="B507" s="52"/>
      <c r="C507" s="52"/>
      <c r="D507" s="52"/>
      <c r="E507" s="84"/>
      <c r="F507" s="79"/>
    </row>
    <row r="508" ht="12.75" customHeight="1">
      <c r="A508" s="52"/>
      <c r="B508" s="52"/>
      <c r="C508" s="52"/>
      <c r="D508" s="52"/>
      <c r="E508" s="84"/>
      <c r="F508" s="79"/>
    </row>
    <row r="509" ht="12.75" customHeight="1">
      <c r="A509" s="52"/>
      <c r="B509" s="52"/>
      <c r="C509" s="52"/>
      <c r="D509" s="52"/>
      <c r="E509" s="84"/>
      <c r="F509" s="79"/>
    </row>
    <row r="510" ht="12.75" customHeight="1">
      <c r="A510" s="52"/>
      <c r="B510" s="52"/>
      <c r="C510" s="52"/>
      <c r="D510" s="52"/>
      <c r="E510" s="84"/>
      <c r="F510" s="79"/>
    </row>
    <row r="511" ht="12.75" customHeight="1">
      <c r="A511" s="52"/>
      <c r="B511" s="52"/>
      <c r="C511" s="52"/>
      <c r="D511" s="52"/>
      <c r="E511" s="84"/>
      <c r="F511" s="79"/>
    </row>
    <row r="512" ht="12.75" customHeight="1">
      <c r="A512" s="52"/>
      <c r="B512" s="52"/>
      <c r="C512" s="52"/>
      <c r="D512" s="52"/>
      <c r="E512" s="84"/>
      <c r="F512" s="79"/>
    </row>
    <row r="513" ht="12.75" customHeight="1">
      <c r="A513" s="52"/>
      <c r="B513" s="52"/>
      <c r="C513" s="52"/>
      <c r="D513" s="52"/>
      <c r="E513" s="84"/>
      <c r="F513" s="79"/>
    </row>
    <row r="514" ht="12.75" customHeight="1">
      <c r="A514" s="52"/>
      <c r="B514" s="52"/>
      <c r="C514" s="52"/>
      <c r="D514" s="52"/>
      <c r="E514" s="84"/>
      <c r="F514" s="79"/>
    </row>
    <row r="515" ht="12.75" customHeight="1">
      <c r="A515" s="52"/>
      <c r="B515" s="52"/>
      <c r="C515" s="52"/>
      <c r="D515" s="52"/>
      <c r="E515" s="84"/>
      <c r="F515" s="79"/>
    </row>
    <row r="516" ht="12.75" customHeight="1">
      <c r="A516" s="52"/>
      <c r="B516" s="52"/>
      <c r="C516" s="52"/>
      <c r="D516" s="52"/>
      <c r="E516" s="84"/>
      <c r="F516" s="79"/>
    </row>
    <row r="517" ht="12.75" customHeight="1">
      <c r="A517" s="52"/>
      <c r="B517" s="52"/>
      <c r="C517" s="52"/>
      <c r="D517" s="52"/>
      <c r="E517" s="84"/>
      <c r="F517" s="79"/>
    </row>
    <row r="518" ht="12.75" customHeight="1">
      <c r="A518" s="52"/>
      <c r="B518" s="52"/>
      <c r="C518" s="52"/>
      <c r="D518" s="52"/>
      <c r="E518" s="84"/>
      <c r="F518" s="79"/>
    </row>
    <row r="519" ht="12.75" customHeight="1">
      <c r="A519" s="52"/>
      <c r="B519" s="52"/>
      <c r="C519" s="52"/>
      <c r="D519" s="52"/>
      <c r="E519" s="84"/>
      <c r="F519" s="79"/>
    </row>
    <row r="520" ht="12.75" customHeight="1">
      <c r="A520" s="52"/>
      <c r="B520" s="52"/>
      <c r="C520" s="52"/>
      <c r="D520" s="52"/>
      <c r="E520" s="84"/>
      <c r="F520" s="79"/>
    </row>
    <row r="521" ht="12.75" customHeight="1">
      <c r="A521" s="52"/>
      <c r="B521" s="52"/>
      <c r="C521" s="52"/>
      <c r="D521" s="52"/>
      <c r="E521" s="84"/>
      <c r="F521" s="79"/>
    </row>
    <row r="522" ht="12.75" customHeight="1">
      <c r="A522" s="52"/>
      <c r="B522" s="52"/>
      <c r="C522" s="52"/>
      <c r="D522" s="52"/>
      <c r="E522" s="84"/>
      <c r="F522" s="79"/>
    </row>
    <row r="523" ht="12.75" customHeight="1">
      <c r="A523" s="52"/>
      <c r="B523" s="52"/>
      <c r="C523" s="52"/>
      <c r="D523" s="52"/>
      <c r="E523" s="84"/>
      <c r="F523" s="79"/>
    </row>
    <row r="524" ht="12.75" customHeight="1">
      <c r="A524" s="52"/>
      <c r="B524" s="52"/>
      <c r="C524" s="52"/>
      <c r="D524" s="52"/>
      <c r="E524" s="84"/>
      <c r="F524" s="79"/>
    </row>
    <row r="525" ht="12.75" customHeight="1">
      <c r="A525" s="52"/>
      <c r="B525" s="52"/>
      <c r="C525" s="52"/>
      <c r="D525" s="52"/>
      <c r="E525" s="84"/>
      <c r="F525" s="79"/>
    </row>
    <row r="526" ht="12.75" customHeight="1">
      <c r="A526" s="52"/>
      <c r="B526" s="52"/>
      <c r="C526" s="52"/>
      <c r="D526" s="52"/>
      <c r="E526" s="84"/>
      <c r="F526" s="79"/>
    </row>
    <row r="527" ht="12.75" customHeight="1">
      <c r="A527" s="52"/>
      <c r="B527" s="52"/>
      <c r="C527" s="52"/>
      <c r="D527" s="52"/>
      <c r="E527" s="84"/>
      <c r="F527" s="79"/>
    </row>
    <row r="528" ht="12.75" customHeight="1">
      <c r="A528" s="52"/>
      <c r="B528" s="52"/>
      <c r="C528" s="52"/>
      <c r="D528" s="52"/>
      <c r="E528" s="84"/>
      <c r="F528" s="79"/>
    </row>
    <row r="529" ht="12.75" customHeight="1">
      <c r="A529" s="52"/>
      <c r="B529" s="52"/>
      <c r="C529" s="52"/>
      <c r="D529" s="52"/>
      <c r="E529" s="84"/>
      <c r="F529" s="79"/>
    </row>
    <row r="530" ht="12.75" customHeight="1">
      <c r="A530" s="52"/>
      <c r="B530" s="52"/>
      <c r="C530" s="52"/>
      <c r="D530" s="52"/>
      <c r="E530" s="84"/>
      <c r="F530" s="79"/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0"/>
    <col customWidth="1" min="2" max="2" width="24.5"/>
    <col customWidth="1" min="3" max="3" width="10.25"/>
    <col customWidth="1" min="4" max="4" width="16.0"/>
    <col customWidth="1" min="5" max="5" width="10.38"/>
    <col customWidth="1" min="6" max="6" width="20.0"/>
  </cols>
  <sheetData>
    <row r="1" ht="12.75" customHeight="1">
      <c r="A1" s="29" t="s">
        <v>0</v>
      </c>
      <c r="B1" s="30" t="s">
        <v>1</v>
      </c>
      <c r="C1" s="31" t="s">
        <v>2</v>
      </c>
      <c r="D1" s="32">
        <v>43831.0</v>
      </c>
      <c r="E1" s="33" t="s">
        <v>3</v>
      </c>
      <c r="F1" s="34" t="str">
        <f>HYPERLINK("https://www.eurocontrol.int/prudata/dashboard/metadata/airport-atfm-delay/","Airport ATFM delay")</f>
        <v>Airport ATFM delay</v>
      </c>
    </row>
    <row r="2" ht="12.75" customHeight="1">
      <c r="A2" s="36" t="s">
        <v>4</v>
      </c>
      <c r="B2" s="8">
        <f>APT_ATFM_SES_YY!B2</f>
        <v>44665</v>
      </c>
      <c r="C2" s="9" t="s">
        <v>5</v>
      </c>
      <c r="D2" s="10">
        <f>APT_ATFM_SES_YY!D2</f>
        <v>44561</v>
      </c>
      <c r="E2" s="37" t="s">
        <v>6</v>
      </c>
      <c r="F2" s="38" t="s">
        <v>7</v>
      </c>
    </row>
    <row r="3" ht="12.75" customHeight="1">
      <c r="A3" s="75"/>
      <c r="B3" s="75"/>
      <c r="C3" s="75"/>
      <c r="D3" s="75"/>
      <c r="E3" s="75"/>
      <c r="F3" s="75"/>
    </row>
    <row r="4" ht="12.75" customHeight="1">
      <c r="A4" s="85" t="str">
        <f>APT_ATFM_SES_YY!A4</f>
        <v>Period: JAN-DEC</v>
      </c>
      <c r="B4" s="86"/>
      <c r="C4" s="86"/>
      <c r="D4" s="86"/>
      <c r="E4" s="86"/>
      <c r="F4" s="86"/>
    </row>
    <row r="5" ht="12.75" customHeight="1">
      <c r="A5" s="81" t="s">
        <v>99</v>
      </c>
      <c r="B5" s="81" t="s">
        <v>126</v>
      </c>
      <c r="C5" s="81" t="s">
        <v>127</v>
      </c>
      <c r="D5" s="81" t="s">
        <v>102</v>
      </c>
      <c r="E5" s="81" t="s">
        <v>128</v>
      </c>
      <c r="F5" s="81" t="s">
        <v>129</v>
      </c>
    </row>
    <row r="6" ht="12.75" customHeight="1">
      <c r="A6" s="87" t="s">
        <v>104</v>
      </c>
      <c r="B6" s="88" t="s">
        <v>130</v>
      </c>
      <c r="C6" s="88" t="s">
        <v>131</v>
      </c>
      <c r="D6" s="83">
        <f t="shared" ref="D6:D45" si="1">F6/E6</f>
        <v>0.04044156299</v>
      </c>
      <c r="E6" s="89">
        <v>57070.0</v>
      </c>
      <c r="F6" s="89">
        <v>2308.0</v>
      </c>
    </row>
    <row r="7" ht="12.75" customHeight="1">
      <c r="A7" s="90" t="s">
        <v>110</v>
      </c>
      <c r="B7" s="88" t="s">
        <v>132</v>
      </c>
      <c r="C7" s="88" t="s">
        <v>133</v>
      </c>
      <c r="D7" s="83">
        <f t="shared" si="1"/>
        <v>0.9447541425</v>
      </c>
      <c r="E7" s="89">
        <v>52022.0</v>
      </c>
      <c r="F7" s="89">
        <v>49148.0</v>
      </c>
    </row>
    <row r="8" ht="12.75" customHeight="1">
      <c r="A8" s="90" t="s">
        <v>110</v>
      </c>
      <c r="B8" s="88" t="s">
        <v>134</v>
      </c>
      <c r="C8" s="88" t="s">
        <v>135</v>
      </c>
      <c r="D8" s="83">
        <f t="shared" si="1"/>
        <v>0.002704164413</v>
      </c>
      <c r="E8" s="89">
        <v>3698.0</v>
      </c>
      <c r="F8" s="89">
        <v>10.0</v>
      </c>
    </row>
    <row r="9" ht="12.75" customHeight="1">
      <c r="A9" s="90" t="s">
        <v>110</v>
      </c>
      <c r="B9" s="88" t="s">
        <v>136</v>
      </c>
      <c r="C9" s="88" t="s">
        <v>137</v>
      </c>
      <c r="D9" s="83">
        <f t="shared" si="1"/>
        <v>0</v>
      </c>
      <c r="E9" s="89">
        <v>1847.0</v>
      </c>
      <c r="F9" s="89">
        <v>0.0</v>
      </c>
    </row>
    <row r="10" ht="12.75" customHeight="1">
      <c r="A10" s="90" t="s">
        <v>110</v>
      </c>
      <c r="B10" s="88" t="s">
        <v>138</v>
      </c>
      <c r="C10" s="88" t="s">
        <v>139</v>
      </c>
      <c r="D10" s="83">
        <f t="shared" si="1"/>
        <v>0.1930175401</v>
      </c>
      <c r="E10" s="89">
        <v>131014.0</v>
      </c>
      <c r="F10" s="89">
        <v>25288.0</v>
      </c>
    </row>
    <row r="11" ht="12.75" customHeight="1">
      <c r="A11" s="90" t="s">
        <v>110</v>
      </c>
      <c r="B11" s="88" t="s">
        <v>140</v>
      </c>
      <c r="C11" s="88" t="s">
        <v>141</v>
      </c>
      <c r="D11" s="83">
        <f t="shared" si="1"/>
        <v>0</v>
      </c>
      <c r="E11" s="89">
        <v>6257.0</v>
      </c>
      <c r="F11" s="89">
        <v>0.0</v>
      </c>
    </row>
    <row r="12" ht="12.75" customHeight="1">
      <c r="A12" s="90" t="s">
        <v>110</v>
      </c>
      <c r="B12" s="88" t="s">
        <v>142</v>
      </c>
      <c r="C12" s="88" t="s">
        <v>143</v>
      </c>
      <c r="D12" s="83">
        <f t="shared" si="1"/>
        <v>0.01467889908</v>
      </c>
      <c r="E12" s="89">
        <v>31610.0</v>
      </c>
      <c r="F12" s="89">
        <v>464.0</v>
      </c>
    </row>
    <row r="13" ht="12.75" customHeight="1">
      <c r="A13" s="90" t="s">
        <v>110</v>
      </c>
      <c r="B13" s="88" t="s">
        <v>144</v>
      </c>
      <c r="C13" s="88" t="s">
        <v>145</v>
      </c>
      <c r="D13" s="83">
        <f t="shared" si="1"/>
        <v>0.7985701992</v>
      </c>
      <c r="E13" s="89">
        <v>45321.0</v>
      </c>
      <c r="F13" s="89">
        <v>36192.0</v>
      </c>
    </row>
    <row r="14" ht="12.75" customHeight="1">
      <c r="A14" s="90" t="s">
        <v>110</v>
      </c>
      <c r="B14" s="88" t="s">
        <v>146</v>
      </c>
      <c r="C14" s="88" t="s">
        <v>147</v>
      </c>
      <c r="D14" s="83">
        <f t="shared" si="1"/>
        <v>0.02658576407</v>
      </c>
      <c r="E14" s="89">
        <v>41037.0</v>
      </c>
      <c r="F14" s="89">
        <v>1091.0</v>
      </c>
    </row>
    <row r="15" ht="12.75" customHeight="1">
      <c r="A15" s="90" t="s">
        <v>110</v>
      </c>
      <c r="B15" s="88" t="s">
        <v>148</v>
      </c>
      <c r="C15" s="88" t="s">
        <v>149</v>
      </c>
      <c r="D15" s="83">
        <f t="shared" si="1"/>
        <v>0.1299988031</v>
      </c>
      <c r="E15" s="89">
        <v>75193.0</v>
      </c>
      <c r="F15" s="89">
        <v>9775.0</v>
      </c>
    </row>
    <row r="16" ht="12.75" customHeight="1">
      <c r="A16" s="90" t="s">
        <v>110</v>
      </c>
      <c r="B16" s="88" t="s">
        <v>150</v>
      </c>
      <c r="C16" s="88" t="s">
        <v>151</v>
      </c>
      <c r="D16" s="83">
        <f t="shared" si="1"/>
        <v>0.005568356375</v>
      </c>
      <c r="E16" s="89">
        <v>10416.0</v>
      </c>
      <c r="F16" s="89">
        <v>58.0</v>
      </c>
    </row>
    <row r="17" ht="12.75" customHeight="1">
      <c r="A17" s="90" t="s">
        <v>110</v>
      </c>
      <c r="B17" s="88" t="s">
        <v>152</v>
      </c>
      <c r="C17" s="88" t="s">
        <v>153</v>
      </c>
      <c r="D17" s="83">
        <f t="shared" si="1"/>
        <v>0.3064106032</v>
      </c>
      <c r="E17" s="89">
        <v>36970.0</v>
      </c>
      <c r="F17" s="89">
        <v>11328.0</v>
      </c>
    </row>
    <row r="18" ht="12.75" customHeight="1">
      <c r="A18" s="90" t="s">
        <v>110</v>
      </c>
      <c r="B18" s="88" t="s">
        <v>154</v>
      </c>
      <c r="C18" s="88" t="s">
        <v>155</v>
      </c>
      <c r="D18" s="83">
        <f t="shared" si="1"/>
        <v>0.001413094677</v>
      </c>
      <c r="E18" s="89">
        <v>2123.0</v>
      </c>
      <c r="F18" s="89">
        <v>3.0</v>
      </c>
    </row>
    <row r="19" ht="12.75" customHeight="1">
      <c r="A19" s="90" t="s">
        <v>110</v>
      </c>
      <c r="B19" s="88" t="s">
        <v>156</v>
      </c>
      <c r="C19" s="88" t="s">
        <v>157</v>
      </c>
      <c r="D19" s="83">
        <f t="shared" si="1"/>
        <v>0.01571333879</v>
      </c>
      <c r="E19" s="89">
        <v>25647.0</v>
      </c>
      <c r="F19" s="89">
        <v>403.0</v>
      </c>
    </row>
    <row r="20" ht="12.75" customHeight="1">
      <c r="A20" s="90" t="s">
        <v>110</v>
      </c>
      <c r="B20" s="88" t="s">
        <v>158</v>
      </c>
      <c r="C20" s="88" t="s">
        <v>159</v>
      </c>
      <c r="D20" s="83">
        <f t="shared" si="1"/>
        <v>0.07141046762</v>
      </c>
      <c r="E20" s="89">
        <v>15782.0</v>
      </c>
      <c r="F20" s="89">
        <v>1127.0</v>
      </c>
    </row>
    <row r="21" ht="12.75" customHeight="1">
      <c r="A21" s="90" t="s">
        <v>110</v>
      </c>
      <c r="B21" s="88" t="s">
        <v>160</v>
      </c>
      <c r="C21" s="88" t="s">
        <v>161</v>
      </c>
      <c r="D21" s="83">
        <f t="shared" si="1"/>
        <v>0.0240022724</v>
      </c>
      <c r="E21" s="89">
        <v>7041.0</v>
      </c>
      <c r="F21" s="89">
        <v>169.0</v>
      </c>
    </row>
    <row r="22" ht="12.75" customHeight="1">
      <c r="A22" s="90" t="s">
        <v>107</v>
      </c>
      <c r="B22" s="88" t="s">
        <v>162</v>
      </c>
      <c r="C22" s="88" t="s">
        <v>163</v>
      </c>
      <c r="D22" s="83">
        <f t="shared" si="1"/>
        <v>0</v>
      </c>
      <c r="E22" s="89">
        <v>11429.0</v>
      </c>
      <c r="F22" s="89">
        <v>0.0</v>
      </c>
    </row>
    <row r="23" ht="12.75" customHeight="1">
      <c r="A23" s="90" t="s">
        <v>107</v>
      </c>
      <c r="B23" s="88" t="s">
        <v>164</v>
      </c>
      <c r="C23" s="88" t="s">
        <v>165</v>
      </c>
      <c r="D23" s="83">
        <f t="shared" si="1"/>
        <v>0</v>
      </c>
      <c r="E23" s="89">
        <v>469.0</v>
      </c>
      <c r="F23" s="89">
        <v>0.0</v>
      </c>
    </row>
    <row r="24" ht="12.75" customHeight="1">
      <c r="A24" s="90" t="s">
        <v>108</v>
      </c>
      <c r="B24" s="88" t="s">
        <v>166</v>
      </c>
      <c r="C24" s="88" t="s">
        <v>167</v>
      </c>
      <c r="D24" s="83">
        <f t="shared" si="1"/>
        <v>0.09786516233</v>
      </c>
      <c r="E24" s="89">
        <v>36162.0</v>
      </c>
      <c r="F24" s="89">
        <v>3539.0</v>
      </c>
    </row>
    <row r="25" ht="12.75" customHeight="1">
      <c r="A25" s="90" t="s">
        <v>118</v>
      </c>
      <c r="B25" s="88" t="s">
        <v>168</v>
      </c>
      <c r="C25" s="88" t="s">
        <v>169</v>
      </c>
      <c r="D25" s="83">
        <f t="shared" si="1"/>
        <v>0.6001915764</v>
      </c>
      <c r="E25" s="89">
        <v>139892.0</v>
      </c>
      <c r="F25" s="89">
        <v>83962.0</v>
      </c>
    </row>
    <row r="26" ht="12.75" customHeight="1">
      <c r="A26" s="90" t="s">
        <v>118</v>
      </c>
      <c r="B26" s="88" t="s">
        <v>170</v>
      </c>
      <c r="C26" s="88" t="s">
        <v>171</v>
      </c>
      <c r="D26" s="83">
        <f t="shared" si="1"/>
        <v>0.01438848921</v>
      </c>
      <c r="E26" s="89">
        <v>4448.0</v>
      </c>
      <c r="F26" s="89">
        <v>64.0</v>
      </c>
    </row>
    <row r="27" ht="12.75" customHeight="1">
      <c r="A27" s="90" t="s">
        <v>118</v>
      </c>
      <c r="B27" s="88" t="s">
        <v>172</v>
      </c>
      <c r="C27" s="88" t="s">
        <v>173</v>
      </c>
      <c r="D27" s="83">
        <f t="shared" si="1"/>
        <v>0.001718634913</v>
      </c>
      <c r="E27" s="89">
        <v>4073.0</v>
      </c>
      <c r="F27" s="89">
        <v>7.0</v>
      </c>
    </row>
    <row r="28" ht="12.75" customHeight="1">
      <c r="A28" s="90" t="s">
        <v>118</v>
      </c>
      <c r="B28" s="88" t="s">
        <v>174</v>
      </c>
      <c r="C28" s="88" t="s">
        <v>175</v>
      </c>
      <c r="D28" s="83">
        <f t="shared" si="1"/>
        <v>0</v>
      </c>
      <c r="E28" s="89">
        <v>7490.0</v>
      </c>
      <c r="F28" s="89">
        <v>0.0</v>
      </c>
    </row>
    <row r="29" ht="12.75" customHeight="1">
      <c r="A29" s="90" t="s">
        <v>113</v>
      </c>
      <c r="B29" s="88" t="s">
        <v>176</v>
      </c>
      <c r="C29" s="88" t="s">
        <v>177</v>
      </c>
      <c r="D29" s="83">
        <f t="shared" si="1"/>
        <v>0.01156780704</v>
      </c>
      <c r="E29" s="89">
        <v>4063.0</v>
      </c>
      <c r="F29" s="89">
        <v>47.0</v>
      </c>
    </row>
    <row r="30" ht="12.75" customHeight="1">
      <c r="A30" s="90" t="s">
        <v>113</v>
      </c>
      <c r="B30" s="88" t="s">
        <v>178</v>
      </c>
      <c r="C30" s="88" t="s">
        <v>179</v>
      </c>
      <c r="D30" s="83">
        <f t="shared" si="1"/>
        <v>0.008000703359</v>
      </c>
      <c r="E30" s="89">
        <v>45496.0</v>
      </c>
      <c r="F30" s="89">
        <v>364.0</v>
      </c>
    </row>
    <row r="31" ht="12.75" customHeight="1">
      <c r="A31" s="90" t="s">
        <v>113</v>
      </c>
      <c r="B31" s="88" t="s">
        <v>180</v>
      </c>
      <c r="C31" s="88" t="s">
        <v>181</v>
      </c>
      <c r="D31" s="83">
        <f t="shared" si="1"/>
        <v>0.02302568982</v>
      </c>
      <c r="E31" s="89">
        <v>5255.0</v>
      </c>
      <c r="F31" s="89">
        <v>121.0</v>
      </c>
    </row>
    <row r="32" ht="12.75" customHeight="1">
      <c r="A32" s="90" t="s">
        <v>106</v>
      </c>
      <c r="B32" s="88" t="s">
        <v>182</v>
      </c>
      <c r="C32" s="88" t="s">
        <v>183</v>
      </c>
      <c r="D32" s="83">
        <f t="shared" si="1"/>
        <v>0.02215224435</v>
      </c>
      <c r="E32" s="89">
        <v>54938.0</v>
      </c>
      <c r="F32" s="89">
        <v>1217.0</v>
      </c>
    </row>
    <row r="33" ht="12.75" customHeight="1">
      <c r="A33" s="90" t="s">
        <v>116</v>
      </c>
      <c r="B33" s="88" t="s">
        <v>184</v>
      </c>
      <c r="C33" s="88" t="s">
        <v>185</v>
      </c>
      <c r="D33" s="83">
        <f t="shared" si="1"/>
        <v>0.1353572627</v>
      </c>
      <c r="E33" s="89">
        <v>23848.0</v>
      </c>
      <c r="F33" s="89">
        <v>3228.0</v>
      </c>
    </row>
    <row r="34" ht="12.75" customHeight="1">
      <c r="A34" s="90" t="s">
        <v>119</v>
      </c>
      <c r="B34" s="88" t="s">
        <v>186</v>
      </c>
      <c r="C34" s="88" t="s">
        <v>187</v>
      </c>
      <c r="D34" s="83">
        <f t="shared" si="1"/>
        <v>0.01443042273</v>
      </c>
      <c r="E34" s="89">
        <v>35342.0</v>
      </c>
      <c r="F34" s="89">
        <v>510.0</v>
      </c>
    </row>
    <row r="35" ht="12.75" customHeight="1">
      <c r="A35" s="90" t="s">
        <v>119</v>
      </c>
      <c r="B35" s="88" t="s">
        <v>188</v>
      </c>
      <c r="C35" s="88" t="s">
        <v>189</v>
      </c>
      <c r="D35" s="83">
        <f t="shared" si="1"/>
        <v>0.009302776297</v>
      </c>
      <c r="E35" s="89">
        <v>61917.0</v>
      </c>
      <c r="F35" s="89">
        <v>576.0</v>
      </c>
    </row>
    <row r="36" ht="12.75" customHeight="1">
      <c r="A36" s="90" t="s">
        <v>119</v>
      </c>
      <c r="B36" s="88" t="s">
        <v>190</v>
      </c>
      <c r="C36" s="88" t="s">
        <v>191</v>
      </c>
      <c r="D36" s="83">
        <f t="shared" si="1"/>
        <v>0</v>
      </c>
      <c r="E36" s="89">
        <v>19627.0</v>
      </c>
      <c r="F36" s="89">
        <v>0.0</v>
      </c>
    </row>
    <row r="37" ht="12.75" customHeight="1">
      <c r="A37" s="90" t="s">
        <v>119</v>
      </c>
      <c r="B37" s="88" t="s">
        <v>192</v>
      </c>
      <c r="C37" s="88" t="s">
        <v>193</v>
      </c>
      <c r="D37" s="83">
        <f t="shared" si="1"/>
        <v>0.009744487853</v>
      </c>
      <c r="E37" s="89">
        <v>22269.0</v>
      </c>
      <c r="F37" s="89">
        <v>217.0</v>
      </c>
    </row>
    <row r="38" ht="12.75" customHeight="1">
      <c r="A38" s="90" t="s">
        <v>120</v>
      </c>
      <c r="B38" s="88" t="s">
        <v>194</v>
      </c>
      <c r="C38" s="88" t="s">
        <v>195</v>
      </c>
      <c r="D38" s="83">
        <f t="shared" si="1"/>
        <v>0</v>
      </c>
      <c r="E38" s="89">
        <v>1079.0</v>
      </c>
      <c r="F38" s="89">
        <v>0.0</v>
      </c>
    </row>
    <row r="39" ht="12.75" customHeight="1">
      <c r="A39" s="90" t="s">
        <v>120</v>
      </c>
      <c r="B39" s="88" t="s">
        <v>196</v>
      </c>
      <c r="C39" s="88" t="s">
        <v>197</v>
      </c>
      <c r="D39" s="83">
        <f t="shared" si="1"/>
        <v>0</v>
      </c>
      <c r="E39" s="89">
        <v>12725.0</v>
      </c>
      <c r="F39" s="89">
        <v>0.0</v>
      </c>
    </row>
    <row r="40" ht="12.75" customHeight="1">
      <c r="A40" s="90" t="s">
        <v>120</v>
      </c>
      <c r="B40" s="88" t="s">
        <v>198</v>
      </c>
      <c r="C40" s="88" t="s">
        <v>199</v>
      </c>
      <c r="D40" s="83">
        <f t="shared" si="1"/>
        <v>0</v>
      </c>
      <c r="E40" s="89">
        <v>16477.0</v>
      </c>
      <c r="F40" s="89">
        <v>0.0</v>
      </c>
    </row>
    <row r="41" ht="12.75" customHeight="1">
      <c r="A41" s="90" t="s">
        <v>120</v>
      </c>
      <c r="B41" s="88" t="s">
        <v>200</v>
      </c>
      <c r="C41" s="88" t="s">
        <v>201</v>
      </c>
      <c r="D41" s="83">
        <f t="shared" si="1"/>
        <v>0</v>
      </c>
      <c r="E41" s="89">
        <v>12293.0</v>
      </c>
      <c r="F41" s="89">
        <v>0.0</v>
      </c>
    </row>
    <row r="42" ht="12.75" customHeight="1">
      <c r="A42" s="90" t="s">
        <v>120</v>
      </c>
      <c r="B42" s="88" t="s">
        <v>202</v>
      </c>
      <c r="C42" s="88" t="s">
        <v>203</v>
      </c>
      <c r="D42" s="83">
        <f t="shared" si="1"/>
        <v>0</v>
      </c>
      <c r="E42" s="89">
        <v>913.0</v>
      </c>
      <c r="F42" s="89">
        <v>0.0</v>
      </c>
    </row>
    <row r="43" ht="12.75" customHeight="1">
      <c r="A43" s="90" t="s">
        <v>120</v>
      </c>
      <c r="B43" s="88" t="s">
        <v>204</v>
      </c>
      <c r="C43" s="88" t="s">
        <v>205</v>
      </c>
      <c r="D43" s="83">
        <f t="shared" si="1"/>
        <v>0</v>
      </c>
      <c r="E43" s="89">
        <v>1543.0</v>
      </c>
      <c r="F43" s="89">
        <v>0.0</v>
      </c>
    </row>
    <row r="44" ht="12.75" customHeight="1">
      <c r="A44" s="90" t="s">
        <v>120</v>
      </c>
      <c r="B44" s="88" t="s">
        <v>206</v>
      </c>
      <c r="C44" s="88" t="s">
        <v>207</v>
      </c>
      <c r="D44" s="83">
        <f t="shared" si="1"/>
        <v>0</v>
      </c>
      <c r="E44" s="89">
        <v>6556.0</v>
      </c>
      <c r="F44" s="89">
        <v>0.0</v>
      </c>
    </row>
    <row r="45" ht="12.75" customHeight="1">
      <c r="A45" s="90" t="s">
        <v>120</v>
      </c>
      <c r="B45" s="88" t="s">
        <v>208</v>
      </c>
      <c r="C45" s="88" t="s">
        <v>209</v>
      </c>
      <c r="D45" s="83">
        <f t="shared" si="1"/>
        <v>0.01298701299</v>
      </c>
      <c r="E45" s="89">
        <v>6930.0</v>
      </c>
      <c r="F45" s="89">
        <v>90.0</v>
      </c>
    </row>
    <row r="46" ht="12.75" customHeight="1">
      <c r="A46" s="90" t="s">
        <v>120</v>
      </c>
      <c r="B46" s="88" t="s">
        <v>210</v>
      </c>
      <c r="C46" s="88" t="s">
        <v>211</v>
      </c>
      <c r="D46" s="83"/>
      <c r="E46" s="89"/>
      <c r="F46" s="89"/>
    </row>
    <row r="47" ht="12.75" customHeight="1">
      <c r="A47" s="90" t="s">
        <v>120</v>
      </c>
      <c r="B47" s="88" t="s">
        <v>212</v>
      </c>
      <c r="C47" s="88" t="s">
        <v>213</v>
      </c>
      <c r="D47" s="83">
        <f t="shared" ref="D47:D150" si="2">F47/E47</f>
        <v>0</v>
      </c>
      <c r="E47" s="89">
        <v>2147.0</v>
      </c>
      <c r="F47" s="89">
        <v>0.0</v>
      </c>
    </row>
    <row r="48" ht="12.75" customHeight="1">
      <c r="A48" s="90" t="s">
        <v>120</v>
      </c>
      <c r="B48" s="88" t="s">
        <v>214</v>
      </c>
      <c r="C48" s="88" t="s">
        <v>215</v>
      </c>
      <c r="D48" s="83">
        <f t="shared" si="2"/>
        <v>0</v>
      </c>
      <c r="E48" s="89">
        <v>1621.0</v>
      </c>
      <c r="F48" s="89">
        <v>0.0</v>
      </c>
    </row>
    <row r="49" ht="12.75" customHeight="1">
      <c r="A49" s="90" t="s">
        <v>120</v>
      </c>
      <c r="B49" s="88" t="s">
        <v>216</v>
      </c>
      <c r="C49" s="88" t="s">
        <v>217</v>
      </c>
      <c r="D49" s="83">
        <f t="shared" si="2"/>
        <v>0</v>
      </c>
      <c r="E49" s="89">
        <v>469.0</v>
      </c>
      <c r="F49" s="89">
        <v>0.0</v>
      </c>
    </row>
    <row r="50" ht="12.75" customHeight="1">
      <c r="A50" s="90" t="s">
        <v>120</v>
      </c>
      <c r="B50" s="88" t="s">
        <v>218</v>
      </c>
      <c r="C50" s="88" t="s">
        <v>219</v>
      </c>
      <c r="D50" s="83">
        <f t="shared" si="2"/>
        <v>0.00280863285</v>
      </c>
      <c r="E50" s="89">
        <v>47354.0</v>
      </c>
      <c r="F50" s="89">
        <v>133.0</v>
      </c>
    </row>
    <row r="51" ht="12.75" customHeight="1">
      <c r="A51" s="90" t="s">
        <v>120</v>
      </c>
      <c r="B51" s="88" t="s">
        <v>220</v>
      </c>
      <c r="C51" s="88" t="s">
        <v>221</v>
      </c>
      <c r="D51" s="83">
        <f t="shared" si="2"/>
        <v>0.004940257353</v>
      </c>
      <c r="E51" s="89">
        <v>8704.0</v>
      </c>
      <c r="F51" s="89">
        <v>43.0</v>
      </c>
    </row>
    <row r="52" ht="12.75" customHeight="1">
      <c r="A52" s="90" t="s">
        <v>120</v>
      </c>
      <c r="B52" s="88" t="s">
        <v>222</v>
      </c>
      <c r="C52" s="88" t="s">
        <v>223</v>
      </c>
      <c r="D52" s="83">
        <f t="shared" si="2"/>
        <v>0</v>
      </c>
      <c r="E52" s="89">
        <v>352.0</v>
      </c>
      <c r="F52" s="89">
        <v>0.0</v>
      </c>
    </row>
    <row r="53" ht="12.75" customHeight="1">
      <c r="A53" s="90" t="s">
        <v>124</v>
      </c>
      <c r="B53" s="88" t="s">
        <v>224</v>
      </c>
      <c r="C53" s="88" t="s">
        <v>225</v>
      </c>
      <c r="D53" s="83">
        <f t="shared" si="2"/>
        <v>0.001692307692</v>
      </c>
      <c r="E53" s="89">
        <v>45500.0</v>
      </c>
      <c r="F53" s="89">
        <v>77.0</v>
      </c>
    </row>
    <row r="54" ht="12.75" customHeight="1">
      <c r="A54" s="90" t="s">
        <v>115</v>
      </c>
      <c r="B54" s="88" t="s">
        <v>226</v>
      </c>
      <c r="C54" s="88" t="s">
        <v>227</v>
      </c>
      <c r="D54" s="83">
        <f t="shared" si="2"/>
        <v>0</v>
      </c>
      <c r="E54" s="89">
        <v>358.0</v>
      </c>
      <c r="F54" s="89">
        <v>0.0</v>
      </c>
    </row>
    <row r="55" ht="12.75" customHeight="1">
      <c r="A55" s="90" t="s">
        <v>115</v>
      </c>
      <c r="B55" s="88" t="s">
        <v>228</v>
      </c>
      <c r="C55" s="88" t="s">
        <v>229</v>
      </c>
      <c r="D55" s="83">
        <f t="shared" si="2"/>
        <v>0.01588130812</v>
      </c>
      <c r="E55" s="89">
        <v>19142.0</v>
      </c>
      <c r="F55" s="89">
        <v>304.0</v>
      </c>
    </row>
    <row r="56" ht="12.75" customHeight="1">
      <c r="A56" s="90" t="s">
        <v>115</v>
      </c>
      <c r="B56" s="88" t="s">
        <v>230</v>
      </c>
      <c r="C56" s="88" t="s">
        <v>231</v>
      </c>
      <c r="D56" s="83">
        <f t="shared" si="2"/>
        <v>0</v>
      </c>
      <c r="E56" s="89">
        <v>11.0</v>
      </c>
      <c r="F56" s="89">
        <v>0.0</v>
      </c>
    </row>
    <row r="57" ht="12.75" customHeight="1">
      <c r="A57" s="90" t="s">
        <v>123</v>
      </c>
      <c r="B57" s="88" t="s">
        <v>232</v>
      </c>
      <c r="C57" s="88" t="s">
        <v>233</v>
      </c>
      <c r="D57" s="83">
        <f t="shared" si="2"/>
        <v>0.4379250239</v>
      </c>
      <c r="E57" s="89">
        <v>40733.0</v>
      </c>
      <c r="F57" s="89">
        <v>17838.0</v>
      </c>
    </row>
    <row r="58" ht="12.75" customHeight="1">
      <c r="A58" s="90" t="s">
        <v>123</v>
      </c>
      <c r="B58" s="88" t="s">
        <v>234</v>
      </c>
      <c r="C58" s="88" t="s">
        <v>235</v>
      </c>
      <c r="D58" s="83">
        <f t="shared" si="2"/>
        <v>0</v>
      </c>
      <c r="E58" s="89">
        <v>25641.0</v>
      </c>
      <c r="F58" s="89">
        <v>0.0</v>
      </c>
    </row>
    <row r="59" ht="12.75" customHeight="1">
      <c r="A59" s="90" t="s">
        <v>123</v>
      </c>
      <c r="B59" s="88" t="s">
        <v>236</v>
      </c>
      <c r="C59" s="88" t="s">
        <v>237</v>
      </c>
      <c r="D59" s="83">
        <f t="shared" si="2"/>
        <v>0.05797862595</v>
      </c>
      <c r="E59" s="89">
        <v>81875.0</v>
      </c>
      <c r="F59" s="89">
        <v>4747.0</v>
      </c>
    </row>
    <row r="60" ht="12.75" customHeight="1">
      <c r="A60" s="90" t="s">
        <v>123</v>
      </c>
      <c r="B60" s="88" t="s">
        <v>238</v>
      </c>
      <c r="C60" s="88" t="s">
        <v>239</v>
      </c>
      <c r="D60" s="83">
        <f t="shared" si="2"/>
        <v>0.09103356153</v>
      </c>
      <c r="E60" s="89">
        <v>29945.0</v>
      </c>
      <c r="F60" s="89">
        <v>2726.0</v>
      </c>
    </row>
    <row r="61" ht="12.75" customHeight="1">
      <c r="A61" s="90" t="s">
        <v>123</v>
      </c>
      <c r="B61" s="88" t="s">
        <v>240</v>
      </c>
      <c r="C61" s="88" t="s">
        <v>241</v>
      </c>
      <c r="D61" s="83">
        <f t="shared" si="2"/>
        <v>0.2669737762</v>
      </c>
      <c r="E61" s="89">
        <v>108756.0</v>
      </c>
      <c r="F61" s="89">
        <v>29035.0</v>
      </c>
    </row>
    <row r="62" ht="12.75" customHeight="1">
      <c r="A62" s="90" t="s">
        <v>123</v>
      </c>
      <c r="B62" s="88" t="s">
        <v>242</v>
      </c>
      <c r="C62" s="88" t="s">
        <v>243</v>
      </c>
      <c r="D62" s="83">
        <f t="shared" si="2"/>
        <v>0.02121482294</v>
      </c>
      <c r="E62" s="89">
        <v>43743.0</v>
      </c>
      <c r="F62" s="89">
        <v>928.0</v>
      </c>
    </row>
    <row r="63" ht="12.75" customHeight="1">
      <c r="A63" s="90" t="s">
        <v>123</v>
      </c>
      <c r="B63" s="88" t="s">
        <v>244</v>
      </c>
      <c r="C63" s="88" t="s">
        <v>245</v>
      </c>
      <c r="D63" s="83">
        <f t="shared" si="2"/>
        <v>0.2940263881</v>
      </c>
      <c r="E63" s="89">
        <v>70259.0</v>
      </c>
      <c r="F63" s="89">
        <v>20658.0</v>
      </c>
    </row>
    <row r="64" ht="12.75" customHeight="1">
      <c r="A64" s="90" t="s">
        <v>109</v>
      </c>
      <c r="B64" s="88" t="s">
        <v>246</v>
      </c>
      <c r="C64" s="88" t="s">
        <v>247</v>
      </c>
      <c r="D64" s="83">
        <f t="shared" si="2"/>
        <v>0</v>
      </c>
      <c r="E64" s="89">
        <v>511.0</v>
      </c>
      <c r="F64" s="89">
        <v>0.0</v>
      </c>
    </row>
    <row r="65" ht="12.75" customHeight="1">
      <c r="A65" s="90" t="s">
        <v>109</v>
      </c>
      <c r="B65" s="88" t="s">
        <v>248</v>
      </c>
      <c r="C65" s="90" t="s">
        <v>249</v>
      </c>
      <c r="D65" s="83">
        <f t="shared" si="2"/>
        <v>0</v>
      </c>
      <c r="E65" s="89">
        <v>952.0</v>
      </c>
      <c r="F65" s="89">
        <v>0.0</v>
      </c>
    </row>
    <row r="66" ht="12.75" customHeight="1">
      <c r="A66" s="90" t="s">
        <v>109</v>
      </c>
      <c r="B66" s="88" t="s">
        <v>250</v>
      </c>
      <c r="C66" s="88" t="s">
        <v>251</v>
      </c>
      <c r="D66" s="83">
        <f t="shared" si="2"/>
        <v>0.0676123421</v>
      </c>
      <c r="E66" s="89">
        <v>19316.0</v>
      </c>
      <c r="F66" s="89">
        <v>1306.0</v>
      </c>
    </row>
    <row r="67" ht="12.75" customHeight="1">
      <c r="A67" s="90" t="s">
        <v>109</v>
      </c>
      <c r="B67" s="88" t="s">
        <v>252</v>
      </c>
      <c r="C67" s="88" t="s">
        <v>253</v>
      </c>
      <c r="D67" s="83">
        <f t="shared" si="2"/>
        <v>0.1365030675</v>
      </c>
      <c r="E67" s="89">
        <v>1304.0</v>
      </c>
      <c r="F67" s="89">
        <v>178.0</v>
      </c>
    </row>
    <row r="68" ht="12.75" customHeight="1">
      <c r="A68" s="90" t="s">
        <v>109</v>
      </c>
      <c r="B68" s="88" t="s">
        <v>254</v>
      </c>
      <c r="C68" s="88" t="s">
        <v>255</v>
      </c>
      <c r="D68" s="83">
        <f t="shared" si="2"/>
        <v>0</v>
      </c>
      <c r="E68" s="89">
        <v>1859.0</v>
      </c>
      <c r="F68" s="89">
        <v>0.0</v>
      </c>
    </row>
    <row r="69" ht="12.75" customHeight="1">
      <c r="A69" s="90" t="s">
        <v>109</v>
      </c>
      <c r="B69" s="88" t="s">
        <v>256</v>
      </c>
      <c r="C69" s="88" t="s">
        <v>257</v>
      </c>
      <c r="D69" s="83">
        <f t="shared" si="2"/>
        <v>0</v>
      </c>
      <c r="E69" s="89">
        <v>2187.0</v>
      </c>
      <c r="F69" s="89">
        <v>0.0</v>
      </c>
    </row>
    <row r="70" ht="12.75" customHeight="1">
      <c r="A70" s="90" t="s">
        <v>109</v>
      </c>
      <c r="B70" s="88" t="s">
        <v>258</v>
      </c>
      <c r="C70" s="88" t="s">
        <v>259</v>
      </c>
      <c r="D70" s="83">
        <f t="shared" si="2"/>
        <v>0.1123833757</v>
      </c>
      <c r="E70" s="89">
        <v>2358.0</v>
      </c>
      <c r="F70" s="89">
        <v>265.0</v>
      </c>
    </row>
    <row r="71" ht="12.75" customHeight="1">
      <c r="A71" s="90" t="s">
        <v>109</v>
      </c>
      <c r="B71" s="88" t="s">
        <v>260</v>
      </c>
      <c r="C71" s="88" t="s">
        <v>261</v>
      </c>
      <c r="D71" s="83">
        <f t="shared" si="2"/>
        <v>0.2584685215</v>
      </c>
      <c r="E71" s="89">
        <v>23794.0</v>
      </c>
      <c r="F71" s="89">
        <v>6150.0</v>
      </c>
    </row>
    <row r="72" ht="12.75" customHeight="1">
      <c r="A72" s="90" t="s">
        <v>109</v>
      </c>
      <c r="B72" s="88" t="s">
        <v>262</v>
      </c>
      <c r="C72" s="88" t="s">
        <v>263</v>
      </c>
      <c r="D72" s="83">
        <f t="shared" si="2"/>
        <v>0.0002996703626</v>
      </c>
      <c r="E72" s="89">
        <v>3337.0</v>
      </c>
      <c r="F72" s="89">
        <v>1.0</v>
      </c>
    </row>
    <row r="73" ht="12.75" customHeight="1">
      <c r="A73" s="90" t="s">
        <v>109</v>
      </c>
      <c r="B73" s="88" t="s">
        <v>264</v>
      </c>
      <c r="C73" s="88" t="s">
        <v>265</v>
      </c>
      <c r="D73" s="83">
        <f t="shared" si="2"/>
        <v>0.01879084967</v>
      </c>
      <c r="E73" s="89">
        <v>2448.0</v>
      </c>
      <c r="F73" s="89">
        <v>46.0</v>
      </c>
    </row>
    <row r="74" ht="12.75" customHeight="1">
      <c r="A74" s="90" t="s">
        <v>109</v>
      </c>
      <c r="B74" s="88" t="s">
        <v>266</v>
      </c>
      <c r="C74" s="88" t="s">
        <v>267</v>
      </c>
      <c r="D74" s="83">
        <f t="shared" si="2"/>
        <v>0.1482328482</v>
      </c>
      <c r="E74" s="89">
        <v>4810.0</v>
      </c>
      <c r="F74" s="89">
        <v>713.0</v>
      </c>
    </row>
    <row r="75" ht="12.75" customHeight="1">
      <c r="A75" s="90" t="s">
        <v>109</v>
      </c>
      <c r="B75" s="88" t="s">
        <v>268</v>
      </c>
      <c r="C75" s="88" t="s">
        <v>269</v>
      </c>
      <c r="D75" s="83">
        <f t="shared" si="2"/>
        <v>0</v>
      </c>
      <c r="E75" s="89">
        <v>1518.0</v>
      </c>
      <c r="F75" s="89">
        <v>0.0</v>
      </c>
    </row>
    <row r="76" ht="12.75" customHeight="1">
      <c r="A76" s="90" t="s">
        <v>109</v>
      </c>
      <c r="B76" s="88" t="s">
        <v>270</v>
      </c>
      <c r="C76" s="88" t="s">
        <v>271</v>
      </c>
      <c r="D76" s="83">
        <f t="shared" si="2"/>
        <v>0</v>
      </c>
      <c r="E76" s="89">
        <v>1293.0</v>
      </c>
      <c r="F76" s="89">
        <v>0.0</v>
      </c>
    </row>
    <row r="77" ht="12.75" customHeight="1">
      <c r="A77" s="90" t="s">
        <v>109</v>
      </c>
      <c r="B77" s="88" t="s">
        <v>272</v>
      </c>
      <c r="C77" s="88" t="s">
        <v>273</v>
      </c>
      <c r="D77" s="83">
        <f t="shared" si="2"/>
        <v>0</v>
      </c>
      <c r="E77" s="89">
        <v>917.0</v>
      </c>
      <c r="F77" s="89">
        <v>0.0</v>
      </c>
    </row>
    <row r="78" ht="12.75" customHeight="1">
      <c r="A78" s="90" t="s">
        <v>109</v>
      </c>
      <c r="B78" s="88" t="s">
        <v>274</v>
      </c>
      <c r="C78" s="88" t="s">
        <v>275</v>
      </c>
      <c r="D78" s="83">
        <f t="shared" si="2"/>
        <v>0.05502871644</v>
      </c>
      <c r="E78" s="89">
        <v>7487.0</v>
      </c>
      <c r="F78" s="89">
        <v>412.0</v>
      </c>
    </row>
    <row r="79" ht="12.75" customHeight="1">
      <c r="A79" s="90" t="s">
        <v>109</v>
      </c>
      <c r="B79" s="88" t="s">
        <v>276</v>
      </c>
      <c r="C79" s="88" t="s">
        <v>277</v>
      </c>
      <c r="D79" s="83">
        <f t="shared" si="2"/>
        <v>0.2796391753</v>
      </c>
      <c r="E79" s="89">
        <v>3104.0</v>
      </c>
      <c r="F79" s="89">
        <v>868.0</v>
      </c>
    </row>
    <row r="80" ht="12.75" customHeight="1">
      <c r="A80" s="90" t="s">
        <v>109</v>
      </c>
      <c r="B80" s="88" t="s">
        <v>278</v>
      </c>
      <c r="C80" s="88" t="s">
        <v>279</v>
      </c>
      <c r="D80" s="83">
        <f t="shared" si="2"/>
        <v>1.235918367</v>
      </c>
      <c r="E80" s="89">
        <v>6125.0</v>
      </c>
      <c r="F80" s="89">
        <v>7570.0</v>
      </c>
    </row>
    <row r="81" ht="12.75" customHeight="1">
      <c r="A81" s="90" t="s">
        <v>109</v>
      </c>
      <c r="B81" s="88" t="s">
        <v>280</v>
      </c>
      <c r="C81" s="88" t="s">
        <v>281</v>
      </c>
      <c r="D81" s="83">
        <f t="shared" si="2"/>
        <v>0.04998780785</v>
      </c>
      <c r="E81" s="89">
        <v>8202.0</v>
      </c>
      <c r="F81" s="89">
        <v>410.0</v>
      </c>
    </row>
    <row r="82" ht="12.75" customHeight="1">
      <c r="A82" s="90" t="s">
        <v>109</v>
      </c>
      <c r="B82" s="88" t="s">
        <v>282</v>
      </c>
      <c r="C82" s="88" t="s">
        <v>283</v>
      </c>
      <c r="D82" s="83">
        <f t="shared" si="2"/>
        <v>0.08080313418</v>
      </c>
      <c r="E82" s="89">
        <v>2042.0</v>
      </c>
      <c r="F82" s="89">
        <v>165.0</v>
      </c>
    </row>
    <row r="83" ht="12.75" customHeight="1">
      <c r="A83" s="90" t="s">
        <v>109</v>
      </c>
      <c r="B83" s="88" t="s">
        <v>284</v>
      </c>
      <c r="C83" s="88" t="s">
        <v>285</v>
      </c>
      <c r="D83" s="83">
        <f t="shared" si="2"/>
        <v>0.01241464929</v>
      </c>
      <c r="E83" s="89">
        <v>3222.0</v>
      </c>
      <c r="F83" s="89">
        <v>40.0</v>
      </c>
    </row>
    <row r="84" ht="12.75" customHeight="1">
      <c r="A84" s="90" t="s">
        <v>109</v>
      </c>
      <c r="B84" s="88" t="s">
        <v>286</v>
      </c>
      <c r="C84" s="88" t="s">
        <v>287</v>
      </c>
      <c r="D84" s="83">
        <f t="shared" si="2"/>
        <v>0.004565876466</v>
      </c>
      <c r="E84" s="89">
        <v>27377.0</v>
      </c>
      <c r="F84" s="89">
        <v>125.0</v>
      </c>
    </row>
    <row r="85" ht="12.75" customHeight="1">
      <c r="A85" s="90" t="s">
        <v>109</v>
      </c>
      <c r="B85" s="88" t="s">
        <v>288</v>
      </c>
      <c r="C85" s="88" t="s">
        <v>289</v>
      </c>
      <c r="D85" s="83">
        <f t="shared" si="2"/>
        <v>0.06362237045</v>
      </c>
      <c r="E85" s="89">
        <v>1949.0</v>
      </c>
      <c r="F85" s="89">
        <v>124.0</v>
      </c>
    </row>
    <row r="86" ht="12.75" customHeight="1">
      <c r="A86" s="90" t="s">
        <v>109</v>
      </c>
      <c r="B86" s="88" t="s">
        <v>290</v>
      </c>
      <c r="C86" s="88" t="s">
        <v>291</v>
      </c>
      <c r="D86" s="83">
        <f t="shared" si="2"/>
        <v>0.01833788529</v>
      </c>
      <c r="E86" s="89">
        <v>2563.0</v>
      </c>
      <c r="F86" s="89">
        <v>47.0</v>
      </c>
    </row>
    <row r="87" ht="12.75" customHeight="1">
      <c r="A87" s="90" t="s">
        <v>109</v>
      </c>
      <c r="B87" s="88" t="s">
        <v>292</v>
      </c>
      <c r="C87" s="88" t="s">
        <v>293</v>
      </c>
      <c r="D87" s="83">
        <f t="shared" si="2"/>
        <v>0</v>
      </c>
      <c r="E87" s="89">
        <v>1375.0</v>
      </c>
      <c r="F87" s="89">
        <v>0.0</v>
      </c>
    </row>
    <row r="88" ht="12.75" customHeight="1">
      <c r="A88" s="90" t="s">
        <v>109</v>
      </c>
      <c r="B88" s="88" t="s">
        <v>294</v>
      </c>
      <c r="C88" s="88" t="s">
        <v>295</v>
      </c>
      <c r="D88" s="83">
        <f t="shared" si="2"/>
        <v>0</v>
      </c>
      <c r="E88" s="89">
        <v>4956.0</v>
      </c>
      <c r="F88" s="89">
        <v>0.0</v>
      </c>
    </row>
    <row r="89" ht="12.75" customHeight="1">
      <c r="A89" s="90" t="s">
        <v>109</v>
      </c>
      <c r="B89" s="88" t="s">
        <v>296</v>
      </c>
      <c r="C89" s="88" t="s">
        <v>297</v>
      </c>
      <c r="D89" s="83">
        <f t="shared" si="2"/>
        <v>3.001051525</v>
      </c>
      <c r="E89" s="89">
        <v>7608.0</v>
      </c>
      <c r="F89" s="89">
        <v>22832.0</v>
      </c>
    </row>
    <row r="90" ht="12.75" customHeight="1">
      <c r="A90" s="90" t="s">
        <v>109</v>
      </c>
      <c r="B90" s="88" t="s">
        <v>298</v>
      </c>
      <c r="C90" s="88" t="s">
        <v>299</v>
      </c>
      <c r="D90" s="83">
        <f t="shared" si="2"/>
        <v>0</v>
      </c>
      <c r="E90" s="89">
        <v>980.0</v>
      </c>
      <c r="F90" s="89">
        <v>0.0</v>
      </c>
    </row>
    <row r="91" ht="12.75" customHeight="1">
      <c r="A91" s="90" t="s">
        <v>109</v>
      </c>
      <c r="B91" s="88" t="s">
        <v>300</v>
      </c>
      <c r="C91" s="88" t="s">
        <v>301</v>
      </c>
      <c r="D91" s="83">
        <f t="shared" si="2"/>
        <v>0</v>
      </c>
      <c r="E91" s="89">
        <v>1513.0</v>
      </c>
      <c r="F91" s="89">
        <v>0.0</v>
      </c>
    </row>
    <row r="92" ht="12.75" customHeight="1">
      <c r="A92" s="90" t="s">
        <v>109</v>
      </c>
      <c r="B92" s="88" t="s">
        <v>302</v>
      </c>
      <c r="C92" s="88" t="s">
        <v>303</v>
      </c>
      <c r="D92" s="83">
        <f t="shared" si="2"/>
        <v>0.001923076923</v>
      </c>
      <c r="E92" s="89">
        <v>2080.0</v>
      </c>
      <c r="F92" s="89">
        <v>4.0</v>
      </c>
    </row>
    <row r="93" ht="12.75" customHeight="1">
      <c r="A93" s="90" t="s">
        <v>109</v>
      </c>
      <c r="B93" s="88" t="s">
        <v>304</v>
      </c>
      <c r="C93" s="88" t="s">
        <v>305</v>
      </c>
      <c r="D93" s="83">
        <f t="shared" si="2"/>
        <v>0.009684098043</v>
      </c>
      <c r="E93" s="89">
        <v>29946.0</v>
      </c>
      <c r="F93" s="89">
        <v>290.0</v>
      </c>
    </row>
    <row r="94" ht="12.75" customHeight="1">
      <c r="A94" s="90" t="s">
        <v>109</v>
      </c>
      <c r="B94" s="88" t="s">
        <v>306</v>
      </c>
      <c r="C94" s="88" t="s">
        <v>307</v>
      </c>
      <c r="D94" s="83">
        <f t="shared" si="2"/>
        <v>0.3931420811</v>
      </c>
      <c r="E94" s="89">
        <v>47128.0</v>
      </c>
      <c r="F94" s="89">
        <v>18528.0</v>
      </c>
    </row>
    <row r="95" ht="12.75" customHeight="1">
      <c r="A95" s="90" t="s">
        <v>109</v>
      </c>
      <c r="B95" s="88" t="s">
        <v>308</v>
      </c>
      <c r="C95" s="88" t="s">
        <v>309</v>
      </c>
      <c r="D95" s="83">
        <f t="shared" si="2"/>
        <v>0.03332011107</v>
      </c>
      <c r="E95" s="89">
        <v>5042.0</v>
      </c>
      <c r="F95" s="89">
        <v>168.0</v>
      </c>
    </row>
    <row r="96" ht="12.75" customHeight="1">
      <c r="A96" s="90" t="s">
        <v>109</v>
      </c>
      <c r="B96" s="88" t="s">
        <v>310</v>
      </c>
      <c r="C96" s="88" t="s">
        <v>311</v>
      </c>
      <c r="D96" s="83">
        <f t="shared" si="2"/>
        <v>0</v>
      </c>
      <c r="E96" s="89">
        <v>10946.0</v>
      </c>
      <c r="F96" s="89">
        <v>0.0</v>
      </c>
    </row>
    <row r="97" ht="12.75" customHeight="1">
      <c r="A97" s="90" t="s">
        <v>109</v>
      </c>
      <c r="B97" s="88" t="s">
        <v>312</v>
      </c>
      <c r="C97" s="88" t="s">
        <v>313</v>
      </c>
      <c r="D97" s="83">
        <f t="shared" si="2"/>
        <v>0</v>
      </c>
      <c r="E97" s="89">
        <v>2523.0</v>
      </c>
      <c r="F97" s="89">
        <v>0.0</v>
      </c>
    </row>
    <row r="98" ht="12.75" customHeight="1">
      <c r="A98" s="90" t="s">
        <v>109</v>
      </c>
      <c r="B98" s="88" t="s">
        <v>314</v>
      </c>
      <c r="C98" s="88" t="s">
        <v>315</v>
      </c>
      <c r="D98" s="83">
        <f t="shared" si="2"/>
        <v>0.01713395639</v>
      </c>
      <c r="E98" s="89">
        <v>3852.0</v>
      </c>
      <c r="F98" s="89">
        <v>66.0</v>
      </c>
    </row>
    <row r="99" ht="12.75" customHeight="1">
      <c r="A99" s="90" t="s">
        <v>109</v>
      </c>
      <c r="B99" s="88" t="s">
        <v>316</v>
      </c>
      <c r="C99" s="88" t="s">
        <v>317</v>
      </c>
      <c r="D99" s="83">
        <f t="shared" si="2"/>
        <v>0.01001955034</v>
      </c>
      <c r="E99" s="89">
        <v>8184.0</v>
      </c>
      <c r="F99" s="89">
        <v>82.0</v>
      </c>
    </row>
    <row r="100" ht="12.75" customHeight="1">
      <c r="A100" s="90" t="s">
        <v>109</v>
      </c>
      <c r="B100" s="88" t="s">
        <v>318</v>
      </c>
      <c r="C100" s="88" t="s">
        <v>319</v>
      </c>
      <c r="D100" s="83">
        <f t="shared" si="2"/>
        <v>0.7777777778</v>
      </c>
      <c r="E100" s="89">
        <v>1953.0</v>
      </c>
      <c r="F100" s="89">
        <v>1519.0</v>
      </c>
    </row>
    <row r="101" ht="12.75" customHeight="1">
      <c r="A101" s="90" t="s">
        <v>109</v>
      </c>
      <c r="B101" s="88" t="s">
        <v>320</v>
      </c>
      <c r="C101" s="88" t="s">
        <v>321</v>
      </c>
      <c r="D101" s="83">
        <f t="shared" si="2"/>
        <v>0.2742474916</v>
      </c>
      <c r="E101" s="89">
        <v>1495.0</v>
      </c>
      <c r="F101" s="89">
        <v>410.0</v>
      </c>
    </row>
    <row r="102" ht="12.75" customHeight="1">
      <c r="A102" s="90" t="s">
        <v>109</v>
      </c>
      <c r="B102" s="88" t="s">
        <v>322</v>
      </c>
      <c r="C102" s="88" t="s">
        <v>323</v>
      </c>
      <c r="D102" s="83">
        <f t="shared" si="2"/>
        <v>0.1123936817</v>
      </c>
      <c r="E102" s="89">
        <v>1646.0</v>
      </c>
      <c r="F102" s="89">
        <v>185.0</v>
      </c>
    </row>
    <row r="103" ht="12.75" customHeight="1">
      <c r="A103" s="90" t="s">
        <v>109</v>
      </c>
      <c r="B103" s="88" t="s">
        <v>324</v>
      </c>
      <c r="C103" s="88" t="s">
        <v>325</v>
      </c>
      <c r="D103" s="83">
        <f t="shared" si="2"/>
        <v>0.5303252158</v>
      </c>
      <c r="E103" s="89">
        <v>25952.0</v>
      </c>
      <c r="F103" s="89">
        <v>13763.0</v>
      </c>
    </row>
    <row r="104" ht="12.75" customHeight="1">
      <c r="A104" s="90" t="s">
        <v>109</v>
      </c>
      <c r="B104" s="88" t="s">
        <v>326</v>
      </c>
      <c r="C104" s="88" t="s">
        <v>327</v>
      </c>
      <c r="D104" s="83">
        <f t="shared" si="2"/>
        <v>0.2159108666</v>
      </c>
      <c r="E104" s="89">
        <v>127988.0</v>
      </c>
      <c r="F104" s="89">
        <v>27634.0</v>
      </c>
    </row>
    <row r="105" ht="12.75" customHeight="1">
      <c r="A105" s="90" t="s">
        <v>109</v>
      </c>
      <c r="B105" s="88" t="s">
        <v>328</v>
      </c>
      <c r="C105" s="88" t="s">
        <v>329</v>
      </c>
      <c r="D105" s="83">
        <f t="shared" si="2"/>
        <v>0.8944932901</v>
      </c>
      <c r="E105" s="89">
        <v>6483.0</v>
      </c>
      <c r="F105" s="89">
        <v>5799.0</v>
      </c>
    </row>
    <row r="106" ht="12.75" customHeight="1">
      <c r="A106" s="90" t="s">
        <v>109</v>
      </c>
      <c r="B106" s="88" t="s">
        <v>330</v>
      </c>
      <c r="C106" s="88" t="s">
        <v>331</v>
      </c>
      <c r="D106" s="83">
        <f t="shared" si="2"/>
        <v>0.2490342689</v>
      </c>
      <c r="E106" s="89">
        <v>60317.0</v>
      </c>
      <c r="F106" s="89">
        <v>15021.0</v>
      </c>
    </row>
    <row r="107" ht="12.75" customHeight="1">
      <c r="A107" s="90" t="s">
        <v>109</v>
      </c>
      <c r="B107" s="88" t="s">
        <v>332</v>
      </c>
      <c r="C107" s="88" t="s">
        <v>333</v>
      </c>
      <c r="D107" s="83">
        <f t="shared" si="2"/>
        <v>0.01171458999</v>
      </c>
      <c r="E107" s="89">
        <v>7512.0</v>
      </c>
      <c r="F107" s="89">
        <v>88.0</v>
      </c>
    </row>
    <row r="108" ht="12.75" customHeight="1">
      <c r="A108" s="90" t="s">
        <v>109</v>
      </c>
      <c r="B108" s="88" t="s">
        <v>334</v>
      </c>
      <c r="C108" s="88" t="s">
        <v>335</v>
      </c>
      <c r="D108" s="83">
        <f t="shared" si="2"/>
        <v>0.05153454784</v>
      </c>
      <c r="E108" s="89">
        <v>6093.0</v>
      </c>
      <c r="F108" s="89">
        <v>314.0</v>
      </c>
    </row>
    <row r="109" ht="12.75" customHeight="1">
      <c r="A109" s="90" t="s">
        <v>109</v>
      </c>
      <c r="B109" s="88" t="s">
        <v>336</v>
      </c>
      <c r="C109" s="88" t="s">
        <v>337</v>
      </c>
      <c r="D109" s="83">
        <f t="shared" si="2"/>
        <v>0</v>
      </c>
      <c r="E109" s="89">
        <v>978.0</v>
      </c>
      <c r="F109" s="89">
        <v>0.0</v>
      </c>
    </row>
    <row r="110" ht="12.75" customHeight="1">
      <c r="A110" s="90" t="s">
        <v>109</v>
      </c>
      <c r="B110" s="88" t="s">
        <v>338</v>
      </c>
      <c r="C110" s="88" t="s">
        <v>339</v>
      </c>
      <c r="D110" s="83">
        <f t="shared" si="2"/>
        <v>0</v>
      </c>
      <c r="E110" s="89">
        <v>1279.0</v>
      </c>
      <c r="F110" s="89">
        <v>0.0</v>
      </c>
    </row>
    <row r="111" ht="12.75" customHeight="1">
      <c r="A111" s="90" t="s">
        <v>109</v>
      </c>
      <c r="B111" s="88" t="s">
        <v>340</v>
      </c>
      <c r="C111" s="88" t="s">
        <v>341</v>
      </c>
      <c r="D111" s="83">
        <f t="shared" si="2"/>
        <v>0</v>
      </c>
      <c r="E111" s="89">
        <v>2050.0</v>
      </c>
      <c r="F111" s="89">
        <v>0.0</v>
      </c>
    </row>
    <row r="112" ht="12.75" customHeight="1">
      <c r="A112" s="90" t="s">
        <v>109</v>
      </c>
      <c r="B112" s="88" t="s">
        <v>342</v>
      </c>
      <c r="C112" s="88" t="s">
        <v>343</v>
      </c>
      <c r="D112" s="83">
        <f t="shared" si="2"/>
        <v>0</v>
      </c>
      <c r="E112" s="89">
        <v>2250.0</v>
      </c>
      <c r="F112" s="89">
        <v>0.0</v>
      </c>
    </row>
    <row r="113" ht="12.75" customHeight="1">
      <c r="A113" s="90" t="s">
        <v>109</v>
      </c>
      <c r="B113" s="88" t="s">
        <v>344</v>
      </c>
      <c r="C113" s="88" t="s">
        <v>345</v>
      </c>
      <c r="D113" s="83">
        <f t="shared" si="2"/>
        <v>0</v>
      </c>
      <c r="E113" s="89">
        <v>5301.0</v>
      </c>
      <c r="F113" s="89">
        <v>0.0</v>
      </c>
    </row>
    <row r="114" ht="12.75" customHeight="1">
      <c r="A114" s="90" t="s">
        <v>109</v>
      </c>
      <c r="B114" s="88" t="s">
        <v>346</v>
      </c>
      <c r="C114" s="88" t="s">
        <v>347</v>
      </c>
      <c r="D114" s="83">
        <f t="shared" si="2"/>
        <v>0</v>
      </c>
      <c r="E114" s="89">
        <v>980.0</v>
      </c>
      <c r="F114" s="89">
        <v>0.0</v>
      </c>
    </row>
    <row r="115" ht="12.75" customHeight="1">
      <c r="A115" s="90" t="s">
        <v>109</v>
      </c>
      <c r="B115" s="88" t="s">
        <v>348</v>
      </c>
      <c r="C115" s="88" t="s">
        <v>349</v>
      </c>
      <c r="D115" s="83">
        <f t="shared" si="2"/>
        <v>0.07597926645</v>
      </c>
      <c r="E115" s="89">
        <v>15241.0</v>
      </c>
      <c r="F115" s="89">
        <v>1158.0</v>
      </c>
    </row>
    <row r="116" ht="12.75" customHeight="1">
      <c r="A116" s="90" t="s">
        <v>109</v>
      </c>
      <c r="B116" s="88" t="s">
        <v>350</v>
      </c>
      <c r="C116" s="88" t="s">
        <v>351</v>
      </c>
      <c r="D116" s="83">
        <f t="shared" si="2"/>
        <v>0</v>
      </c>
      <c r="E116" s="89">
        <v>1296.0</v>
      </c>
      <c r="F116" s="89">
        <v>0.0</v>
      </c>
    </row>
    <row r="117" ht="12.75" customHeight="1">
      <c r="A117" s="90" t="s">
        <v>109</v>
      </c>
      <c r="B117" s="88" t="s">
        <v>352</v>
      </c>
      <c r="C117" s="88" t="s">
        <v>353</v>
      </c>
      <c r="D117" s="83">
        <f t="shared" si="2"/>
        <v>0.04836087781</v>
      </c>
      <c r="E117" s="89">
        <v>22146.0</v>
      </c>
      <c r="F117" s="89">
        <v>1071.0</v>
      </c>
    </row>
    <row r="118" ht="12.75" customHeight="1">
      <c r="A118" s="90" t="s">
        <v>109</v>
      </c>
      <c r="B118" s="88" t="s">
        <v>354</v>
      </c>
      <c r="C118" s="88" t="s">
        <v>355</v>
      </c>
      <c r="D118" s="83">
        <f t="shared" si="2"/>
        <v>0</v>
      </c>
      <c r="E118" s="89">
        <v>1402.0</v>
      </c>
      <c r="F118" s="89">
        <v>0.0</v>
      </c>
    </row>
    <row r="119" ht="12.75" customHeight="1">
      <c r="A119" s="90" t="s">
        <v>109</v>
      </c>
      <c r="B119" s="88" t="s">
        <v>356</v>
      </c>
      <c r="C119" s="88" t="s">
        <v>357</v>
      </c>
      <c r="D119" s="83">
        <f t="shared" si="2"/>
        <v>0.01490226437</v>
      </c>
      <c r="E119" s="89">
        <v>5167.0</v>
      </c>
      <c r="F119" s="89">
        <v>77.0</v>
      </c>
    </row>
    <row r="120" ht="12.75" customHeight="1">
      <c r="A120" s="90" t="s">
        <v>109</v>
      </c>
      <c r="B120" s="88" t="s">
        <v>358</v>
      </c>
      <c r="C120" s="88" t="s">
        <v>359</v>
      </c>
      <c r="D120" s="83">
        <f t="shared" si="2"/>
        <v>0.04156146825</v>
      </c>
      <c r="E120" s="89">
        <v>5149.0</v>
      </c>
      <c r="F120" s="89">
        <v>214.0</v>
      </c>
    </row>
    <row r="121" ht="12.75" customHeight="1">
      <c r="A121" s="90" t="s">
        <v>109</v>
      </c>
      <c r="B121" s="88" t="s">
        <v>360</v>
      </c>
      <c r="C121" s="88" t="s">
        <v>361</v>
      </c>
      <c r="D121" s="83">
        <f t="shared" si="2"/>
        <v>0.01898047722</v>
      </c>
      <c r="E121" s="89">
        <v>1844.0</v>
      </c>
      <c r="F121" s="89">
        <v>35.0</v>
      </c>
    </row>
    <row r="122" ht="12.75" customHeight="1">
      <c r="A122" s="90" t="s">
        <v>111</v>
      </c>
      <c r="B122" s="88" t="s">
        <v>362</v>
      </c>
      <c r="C122" s="88" t="s">
        <v>363</v>
      </c>
      <c r="D122" s="83">
        <f t="shared" si="2"/>
        <v>1.625615313</v>
      </c>
      <c r="E122" s="89">
        <v>76587.0</v>
      </c>
      <c r="F122" s="89">
        <v>124501.0</v>
      </c>
    </row>
    <row r="123" ht="12.75" customHeight="1">
      <c r="A123" s="90" t="s">
        <v>112</v>
      </c>
      <c r="B123" s="88" t="s">
        <v>364</v>
      </c>
      <c r="C123" s="88" t="s">
        <v>365</v>
      </c>
      <c r="D123" s="83">
        <f t="shared" si="2"/>
        <v>0</v>
      </c>
      <c r="E123" s="89">
        <v>27267.0</v>
      </c>
      <c r="F123" s="89">
        <v>0.0</v>
      </c>
    </row>
    <row r="124" ht="12.75" customHeight="1">
      <c r="A124" s="90" t="s">
        <v>114</v>
      </c>
      <c r="B124" s="88" t="s">
        <v>366</v>
      </c>
      <c r="C124" s="88" t="s">
        <v>367</v>
      </c>
      <c r="D124" s="83">
        <f t="shared" si="2"/>
        <v>0.04872616838</v>
      </c>
      <c r="E124" s="89">
        <v>59270.0</v>
      </c>
      <c r="F124" s="89">
        <v>2888.0</v>
      </c>
    </row>
    <row r="125" ht="12.75" customHeight="1">
      <c r="A125" s="90" t="s">
        <v>114</v>
      </c>
      <c r="B125" s="88" t="s">
        <v>368</v>
      </c>
      <c r="C125" s="88" t="s">
        <v>369</v>
      </c>
      <c r="D125" s="83">
        <f t="shared" si="2"/>
        <v>0.07050542349</v>
      </c>
      <c r="E125" s="89">
        <v>25998.0</v>
      </c>
      <c r="F125" s="89">
        <v>1833.0</v>
      </c>
    </row>
    <row r="126" ht="12.75" customHeight="1">
      <c r="A126" s="90" t="s">
        <v>114</v>
      </c>
      <c r="B126" s="88" t="s">
        <v>370</v>
      </c>
      <c r="C126" s="88" t="s">
        <v>371</v>
      </c>
      <c r="D126" s="83">
        <f t="shared" si="2"/>
        <v>0.0328201456</v>
      </c>
      <c r="E126" s="89">
        <v>33516.0</v>
      </c>
      <c r="F126" s="89">
        <v>1100.0</v>
      </c>
    </row>
    <row r="127" ht="12.75" customHeight="1">
      <c r="A127" s="90" t="s">
        <v>114</v>
      </c>
      <c r="B127" s="88" t="s">
        <v>372</v>
      </c>
      <c r="C127" s="88" t="s">
        <v>373</v>
      </c>
      <c r="D127" s="83">
        <f t="shared" si="2"/>
        <v>0.03515225833</v>
      </c>
      <c r="E127" s="89">
        <v>19572.0</v>
      </c>
      <c r="F127" s="89">
        <v>688.0</v>
      </c>
    </row>
    <row r="128" ht="12.75" customHeight="1">
      <c r="A128" s="90" t="s">
        <v>114</v>
      </c>
      <c r="B128" s="88" t="s">
        <v>374</v>
      </c>
      <c r="C128" s="88" t="s">
        <v>375</v>
      </c>
      <c r="D128" s="83">
        <f t="shared" si="2"/>
        <v>0.0005262880901</v>
      </c>
      <c r="E128" s="89">
        <v>57003.0</v>
      </c>
      <c r="F128" s="89">
        <v>30.0</v>
      </c>
    </row>
    <row r="129" ht="12.75" customHeight="1">
      <c r="A129" s="90" t="s">
        <v>105</v>
      </c>
      <c r="B129" s="88" t="s">
        <v>376</v>
      </c>
      <c r="C129" s="88" t="s">
        <v>377</v>
      </c>
      <c r="D129" s="83">
        <f t="shared" si="2"/>
        <v>0.01197118441</v>
      </c>
      <c r="E129" s="89">
        <v>28318.0</v>
      </c>
      <c r="F129" s="89">
        <v>339.0</v>
      </c>
    </row>
    <row r="130" ht="12.75" customHeight="1">
      <c r="A130" s="90" t="s">
        <v>117</v>
      </c>
      <c r="B130" s="88" t="s">
        <v>378</v>
      </c>
      <c r="C130" s="88" t="s">
        <v>379</v>
      </c>
      <c r="D130" s="83">
        <f t="shared" si="2"/>
        <v>0.006224961479</v>
      </c>
      <c r="E130" s="89">
        <v>16225.0</v>
      </c>
      <c r="F130" s="89">
        <v>101.0</v>
      </c>
    </row>
    <row r="131" ht="12.75" customHeight="1">
      <c r="A131" s="90" t="s">
        <v>103</v>
      </c>
      <c r="B131" s="88" t="s">
        <v>380</v>
      </c>
      <c r="C131" s="88" t="s">
        <v>381</v>
      </c>
      <c r="D131" s="83">
        <f t="shared" si="2"/>
        <v>0</v>
      </c>
      <c r="E131" s="89">
        <v>5315.0</v>
      </c>
      <c r="F131" s="89">
        <v>0.0</v>
      </c>
    </row>
    <row r="132" ht="12.75" customHeight="1">
      <c r="A132" s="90" t="s">
        <v>103</v>
      </c>
      <c r="B132" s="88" t="s">
        <v>382</v>
      </c>
      <c r="C132" s="88" t="s">
        <v>383</v>
      </c>
      <c r="D132" s="83">
        <f t="shared" si="2"/>
        <v>0.08621166068</v>
      </c>
      <c r="E132" s="89">
        <v>3619.0</v>
      </c>
      <c r="F132" s="89">
        <v>312.0</v>
      </c>
    </row>
    <row r="133" ht="12.75" customHeight="1">
      <c r="A133" s="90" t="s">
        <v>103</v>
      </c>
      <c r="B133" s="88" t="s">
        <v>384</v>
      </c>
      <c r="C133" s="88" t="s">
        <v>385</v>
      </c>
      <c r="D133" s="83">
        <f t="shared" si="2"/>
        <v>0</v>
      </c>
      <c r="E133" s="89">
        <v>1987.0</v>
      </c>
      <c r="F133" s="89">
        <v>0.0</v>
      </c>
    </row>
    <row r="134" ht="12.75" customHeight="1">
      <c r="A134" s="90" t="s">
        <v>103</v>
      </c>
      <c r="B134" s="88" t="s">
        <v>386</v>
      </c>
      <c r="C134" s="88" t="s">
        <v>387</v>
      </c>
      <c r="D134" s="83">
        <f t="shared" si="2"/>
        <v>0</v>
      </c>
      <c r="E134" s="89">
        <v>4329.0</v>
      </c>
      <c r="F134" s="89">
        <v>0.0</v>
      </c>
    </row>
    <row r="135" ht="12.75" customHeight="1">
      <c r="A135" s="90" t="s">
        <v>103</v>
      </c>
      <c r="B135" s="88" t="s">
        <v>388</v>
      </c>
      <c r="C135" s="88" t="s">
        <v>389</v>
      </c>
      <c r="D135" s="83">
        <f t="shared" si="2"/>
        <v>0</v>
      </c>
      <c r="E135" s="89">
        <v>7288.0</v>
      </c>
      <c r="F135" s="89">
        <v>0.0</v>
      </c>
    </row>
    <row r="136" ht="12.75" customHeight="1">
      <c r="A136" s="90" t="s">
        <v>103</v>
      </c>
      <c r="B136" s="88" t="s">
        <v>390</v>
      </c>
      <c r="C136" s="88" t="s">
        <v>391</v>
      </c>
      <c r="D136" s="83">
        <f t="shared" si="2"/>
        <v>0.143286103</v>
      </c>
      <c r="E136" s="89">
        <v>63942.0</v>
      </c>
      <c r="F136" s="89">
        <v>9162.0</v>
      </c>
    </row>
    <row r="137" ht="12.75" customHeight="1">
      <c r="A137" s="90" t="s">
        <v>121</v>
      </c>
      <c r="B137" s="88" t="s">
        <v>392</v>
      </c>
      <c r="C137" s="88" t="s">
        <v>393</v>
      </c>
      <c r="D137" s="83">
        <f t="shared" si="2"/>
        <v>0</v>
      </c>
      <c r="E137" s="89">
        <v>1251.0</v>
      </c>
      <c r="F137" s="89">
        <v>0.0</v>
      </c>
    </row>
    <row r="138" ht="12.75" customHeight="1">
      <c r="A138" s="90" t="s">
        <v>121</v>
      </c>
      <c r="B138" s="88" t="s">
        <v>394</v>
      </c>
      <c r="C138" s="88" t="s">
        <v>395</v>
      </c>
      <c r="D138" s="83">
        <f t="shared" si="2"/>
        <v>0</v>
      </c>
      <c r="E138" s="89">
        <v>3132.0</v>
      </c>
      <c r="F138" s="89">
        <v>0.0</v>
      </c>
    </row>
    <row r="139" ht="12.75" customHeight="1">
      <c r="A139" s="90" t="s">
        <v>121</v>
      </c>
      <c r="B139" s="88" t="s">
        <v>396</v>
      </c>
      <c r="C139" s="88" t="s">
        <v>397</v>
      </c>
      <c r="D139" s="83">
        <f t="shared" si="2"/>
        <v>0</v>
      </c>
      <c r="E139" s="89">
        <v>808.0</v>
      </c>
      <c r="F139" s="89">
        <v>0.0</v>
      </c>
    </row>
    <row r="140" ht="12.75" customHeight="1">
      <c r="A140" s="90" t="s">
        <v>121</v>
      </c>
      <c r="B140" s="88" t="s">
        <v>398</v>
      </c>
      <c r="C140" s="88" t="s">
        <v>399</v>
      </c>
      <c r="D140" s="83">
        <f t="shared" si="2"/>
        <v>0.0005667327855</v>
      </c>
      <c r="E140" s="89">
        <v>17645.0</v>
      </c>
      <c r="F140" s="89">
        <v>10.0</v>
      </c>
    </row>
    <row r="141" ht="12.75" customHeight="1">
      <c r="A141" s="90" t="s">
        <v>121</v>
      </c>
      <c r="B141" s="88" t="s">
        <v>400</v>
      </c>
      <c r="C141" s="88" t="s">
        <v>401</v>
      </c>
      <c r="D141" s="83">
        <f t="shared" si="2"/>
        <v>0</v>
      </c>
      <c r="E141" s="89">
        <v>2192.0</v>
      </c>
      <c r="F141" s="89">
        <v>0.0</v>
      </c>
    </row>
    <row r="142" ht="12.75" customHeight="1">
      <c r="A142" s="90" t="s">
        <v>121</v>
      </c>
      <c r="B142" s="88" t="s">
        <v>402</v>
      </c>
      <c r="C142" s="88" t="s">
        <v>403</v>
      </c>
      <c r="D142" s="83">
        <f t="shared" si="2"/>
        <v>0.03326927696</v>
      </c>
      <c r="E142" s="89">
        <v>8326.0</v>
      </c>
      <c r="F142" s="89">
        <v>277.0</v>
      </c>
    </row>
    <row r="143" ht="12.75" customHeight="1">
      <c r="A143" s="90" t="s">
        <v>121</v>
      </c>
      <c r="B143" s="88" t="s">
        <v>404</v>
      </c>
      <c r="C143" s="88" t="s">
        <v>405</v>
      </c>
      <c r="D143" s="83">
        <f t="shared" si="2"/>
        <v>0</v>
      </c>
      <c r="E143" s="89">
        <v>8517.0</v>
      </c>
      <c r="F143" s="89">
        <v>0.0</v>
      </c>
    </row>
    <row r="144" ht="12.75" customHeight="1">
      <c r="A144" s="90" t="s">
        <v>121</v>
      </c>
      <c r="B144" s="88" t="s">
        <v>406</v>
      </c>
      <c r="C144" s="88" t="s">
        <v>407</v>
      </c>
      <c r="D144" s="83">
        <f t="shared" si="2"/>
        <v>2.14125278</v>
      </c>
      <c r="E144" s="89">
        <v>26980.0</v>
      </c>
      <c r="F144" s="89">
        <v>57771.0</v>
      </c>
    </row>
    <row r="145" ht="12.75" customHeight="1">
      <c r="A145" s="90" t="s">
        <v>121</v>
      </c>
      <c r="B145" s="88" t="s">
        <v>408</v>
      </c>
      <c r="C145" s="88" t="s">
        <v>409</v>
      </c>
      <c r="D145" s="83">
        <f t="shared" si="2"/>
        <v>0</v>
      </c>
      <c r="E145" s="89">
        <v>1141.0</v>
      </c>
      <c r="F145" s="89">
        <v>0.0</v>
      </c>
    </row>
    <row r="146" ht="12.75" customHeight="1">
      <c r="A146" s="90" t="s">
        <v>121</v>
      </c>
      <c r="B146" s="88" t="s">
        <v>410</v>
      </c>
      <c r="C146" s="88" t="s">
        <v>411</v>
      </c>
      <c r="D146" s="83">
        <f t="shared" si="2"/>
        <v>0.2786660655</v>
      </c>
      <c r="E146" s="89">
        <v>57664.0</v>
      </c>
      <c r="F146" s="89">
        <v>16069.0</v>
      </c>
    </row>
    <row r="147" ht="12.75" customHeight="1">
      <c r="A147" s="90" t="s">
        <v>122</v>
      </c>
      <c r="B147" s="88" t="s">
        <v>412</v>
      </c>
      <c r="C147" s="88" t="s">
        <v>413</v>
      </c>
      <c r="D147" s="83">
        <f t="shared" si="2"/>
        <v>0</v>
      </c>
      <c r="E147" s="89">
        <v>2966.0</v>
      </c>
      <c r="F147" s="89">
        <v>0.0</v>
      </c>
    </row>
    <row r="148" ht="12.75" customHeight="1">
      <c r="A148" s="90" t="s">
        <v>122</v>
      </c>
      <c r="B148" s="88" t="s">
        <v>414</v>
      </c>
      <c r="C148" s="88" t="s">
        <v>415</v>
      </c>
      <c r="D148" s="83">
        <f t="shared" si="2"/>
        <v>0</v>
      </c>
      <c r="E148" s="89">
        <v>35858.0</v>
      </c>
      <c r="F148" s="89">
        <v>0.0</v>
      </c>
    </row>
    <row r="149" ht="12.75" customHeight="1">
      <c r="A149" s="90" t="s">
        <v>125</v>
      </c>
      <c r="B149" s="88" t="s">
        <v>416</v>
      </c>
      <c r="C149" s="88" t="s">
        <v>417</v>
      </c>
      <c r="D149" s="83">
        <f t="shared" si="2"/>
        <v>0.1870585405</v>
      </c>
      <c r="E149" s="89">
        <v>45729.0</v>
      </c>
      <c r="F149" s="89">
        <v>8554.0</v>
      </c>
    </row>
    <row r="150" ht="12.75" customHeight="1">
      <c r="A150" s="90" t="s">
        <v>125</v>
      </c>
      <c r="B150" s="88" t="s">
        <v>418</v>
      </c>
      <c r="C150" s="88" t="s">
        <v>419</v>
      </c>
      <c r="D150" s="83">
        <f t="shared" si="2"/>
        <v>0.507384537</v>
      </c>
      <c r="E150" s="89">
        <v>62834.0</v>
      </c>
      <c r="F150" s="89">
        <v>31881.0</v>
      </c>
    </row>
    <row r="151" ht="12.75" customHeight="1">
      <c r="A151" s="90"/>
      <c r="B151" s="88"/>
      <c r="C151" s="88"/>
      <c r="D151" s="83"/>
      <c r="E151" s="89"/>
      <c r="F151" s="89"/>
    </row>
    <row r="152" ht="12.75" customHeight="1">
      <c r="A152" s="90"/>
      <c r="B152" s="88"/>
      <c r="C152" s="88"/>
      <c r="D152" s="83"/>
      <c r="E152" s="89"/>
      <c r="F152" s="89"/>
    </row>
    <row r="153" ht="12.75" customHeight="1">
      <c r="A153" s="90"/>
      <c r="B153" s="88"/>
      <c r="C153" s="88"/>
      <c r="D153" s="83"/>
      <c r="E153" s="89"/>
      <c r="F153" s="89"/>
    </row>
    <row r="154" ht="12.75" customHeight="1">
      <c r="A154" s="90"/>
      <c r="B154" s="88"/>
      <c r="C154" s="88"/>
      <c r="D154" s="83"/>
      <c r="E154" s="89"/>
      <c r="F154" s="89"/>
    </row>
    <row r="155" ht="12.75" customHeight="1">
      <c r="A155" s="90"/>
      <c r="B155" s="88"/>
      <c r="C155" s="88"/>
      <c r="D155" s="83"/>
      <c r="E155" s="89"/>
      <c r="F155" s="89"/>
    </row>
    <row r="156" ht="12.75" customHeight="1">
      <c r="A156" s="90"/>
      <c r="B156" s="88"/>
      <c r="C156" s="88"/>
      <c r="D156" s="83"/>
      <c r="E156" s="89"/>
      <c r="F156" s="89"/>
    </row>
    <row r="157" ht="12.75" customHeight="1">
      <c r="A157" s="90"/>
      <c r="B157" s="88"/>
      <c r="C157" s="88"/>
      <c r="D157" s="83"/>
      <c r="E157" s="89"/>
      <c r="F157" s="89"/>
    </row>
    <row r="158" ht="12.75" customHeight="1">
      <c r="A158" s="90"/>
      <c r="B158" s="88"/>
      <c r="C158" s="88"/>
      <c r="D158" s="83"/>
      <c r="E158" s="89"/>
      <c r="F158" s="89"/>
    </row>
    <row r="159" ht="12.75" customHeight="1">
      <c r="A159" s="90"/>
      <c r="B159" s="88"/>
      <c r="C159" s="88"/>
      <c r="D159" s="83"/>
      <c r="E159" s="89"/>
      <c r="F159" s="89"/>
    </row>
    <row r="160" ht="12.75" customHeight="1">
      <c r="A160" s="90"/>
      <c r="B160" s="88"/>
      <c r="C160" s="88"/>
      <c r="D160" s="83"/>
      <c r="E160" s="89"/>
      <c r="F160" s="89"/>
    </row>
    <row r="161" ht="12.75" customHeight="1">
      <c r="A161" s="90"/>
      <c r="B161" s="88"/>
      <c r="C161" s="88"/>
      <c r="D161" s="83"/>
      <c r="E161" s="89"/>
      <c r="F161" s="89"/>
    </row>
    <row r="162" ht="12.75" customHeight="1">
      <c r="A162" s="90"/>
      <c r="B162" s="88"/>
      <c r="C162" s="88"/>
      <c r="D162" s="83"/>
      <c r="E162" s="89"/>
      <c r="F162" s="8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75"/>
    <col customWidth="1" min="2" max="2" width="15.88"/>
    <col customWidth="1" min="3" max="3" width="10.38"/>
    <col customWidth="1" min="4" max="4" width="99.38"/>
  </cols>
  <sheetData>
    <row r="1" ht="12.75" customHeight="1">
      <c r="A1" s="91" t="s">
        <v>420</v>
      </c>
      <c r="B1" s="92" t="s">
        <v>421</v>
      </c>
      <c r="C1" s="92" t="s">
        <v>422</v>
      </c>
      <c r="D1" s="91" t="s">
        <v>423</v>
      </c>
    </row>
    <row r="2" ht="12.75" customHeight="1">
      <c r="A2" s="93">
        <v>44211.0</v>
      </c>
      <c r="B2" s="94" t="s">
        <v>424</v>
      </c>
      <c r="C2" s="95">
        <v>2020.0</v>
      </c>
      <c r="D2" s="96" t="s">
        <v>425</v>
      </c>
    </row>
    <row r="3" ht="12.75" customHeight="1">
      <c r="A3" s="93">
        <v>44351.0</v>
      </c>
      <c r="B3" s="94" t="s">
        <v>426</v>
      </c>
      <c r="C3" s="95" t="s">
        <v>8</v>
      </c>
      <c r="D3" s="96" t="s">
        <v>427</v>
      </c>
    </row>
    <row r="4" ht="12.75" customHeight="1">
      <c r="A4" s="93">
        <v>44392.0</v>
      </c>
      <c r="B4" s="94" t="s">
        <v>428</v>
      </c>
      <c r="C4" s="95" t="s">
        <v>429</v>
      </c>
      <c r="D4" s="96" t="s">
        <v>430</v>
      </c>
    </row>
    <row r="5" ht="12.75" customHeight="1">
      <c r="A5" s="93">
        <v>44665.0</v>
      </c>
      <c r="B5" s="94" t="s">
        <v>431</v>
      </c>
      <c r="C5" s="95">
        <v>2021.0</v>
      </c>
      <c r="D5" s="96" t="s">
        <v>432</v>
      </c>
    </row>
    <row r="6" ht="12.75" customHeight="1">
      <c r="A6" s="93">
        <v>44665.0</v>
      </c>
      <c r="B6" s="97" t="s">
        <v>433</v>
      </c>
      <c r="C6" s="98">
        <v>2021.0</v>
      </c>
      <c r="D6" s="99" t="s">
        <v>434</v>
      </c>
    </row>
    <row r="7" ht="12.75" customHeight="1">
      <c r="A7" s="100"/>
      <c r="B7" s="101"/>
      <c r="C7" s="102"/>
      <c r="D7" s="103"/>
    </row>
    <row r="8" ht="12.75" customHeight="1">
      <c r="A8" s="100"/>
      <c r="B8" s="101"/>
      <c r="C8" s="102"/>
      <c r="D8" s="104"/>
    </row>
    <row r="9" ht="12.75" customHeight="1">
      <c r="A9" s="105"/>
      <c r="B9" s="101"/>
      <c r="C9" s="106"/>
      <c r="D9" s="107"/>
    </row>
    <row r="10" ht="12.75" customHeight="1">
      <c r="A10" s="105"/>
      <c r="B10" s="101"/>
      <c r="C10" s="106"/>
      <c r="D10" s="107"/>
    </row>
    <row r="11" ht="12.75" customHeight="1">
      <c r="A11" s="105"/>
      <c r="B11" s="101"/>
      <c r="C11" s="106"/>
      <c r="D11" s="107"/>
    </row>
    <row r="12" ht="12.75" customHeight="1">
      <c r="A12" s="105"/>
      <c r="B12" s="101"/>
      <c r="C12" s="106"/>
      <c r="D12" s="107"/>
    </row>
    <row r="13" ht="12.75" customHeight="1">
      <c r="A13" s="105"/>
      <c r="B13" s="101"/>
      <c r="C13" s="108"/>
      <c r="D13" s="109"/>
    </row>
    <row r="14" ht="12.75" customHeight="1">
      <c r="A14" s="105"/>
      <c r="B14" s="101"/>
      <c r="C14" s="106"/>
      <c r="D14" s="107"/>
    </row>
    <row r="15" ht="12.75" customHeight="1">
      <c r="A15" s="105"/>
      <c r="B15" s="101"/>
      <c r="C15" s="106"/>
      <c r="D15" s="107"/>
    </row>
    <row r="16" ht="12.75" customHeight="1">
      <c r="A16" s="105"/>
      <c r="B16" s="101"/>
      <c r="C16" s="106"/>
      <c r="D16" s="107"/>
    </row>
    <row r="17" ht="12.75" customHeight="1">
      <c r="A17" s="105"/>
      <c r="B17" s="101"/>
      <c r="C17" s="106"/>
      <c r="D17" s="107"/>
    </row>
    <row r="18" ht="12.75" customHeight="1">
      <c r="A18" s="105"/>
      <c r="B18" s="101"/>
      <c r="C18" s="106"/>
      <c r="D18" s="107"/>
    </row>
    <row r="19" ht="12.75" customHeight="1">
      <c r="A19" s="105"/>
      <c r="B19" s="101"/>
      <c r="C19" s="106"/>
      <c r="D19" s="107"/>
    </row>
    <row r="20" ht="12.75" customHeight="1">
      <c r="A20" s="105"/>
      <c r="B20" s="101"/>
      <c r="C20" s="106"/>
      <c r="D20" s="107"/>
    </row>
    <row r="21" ht="12.75" customHeight="1">
      <c r="A21" s="105"/>
      <c r="B21" s="101"/>
      <c r="C21" s="106"/>
      <c r="D21" s="107"/>
    </row>
    <row r="22" ht="12.75" customHeight="1">
      <c r="A22" s="105"/>
      <c r="B22" s="101"/>
      <c r="C22" s="106"/>
      <c r="D22" s="107"/>
    </row>
    <row r="23" ht="12.75" customHeight="1">
      <c r="A23" s="105"/>
      <c r="B23" s="101"/>
      <c r="C23" s="106"/>
      <c r="D23" s="107"/>
    </row>
    <row r="24" ht="12.75" customHeight="1">
      <c r="A24" s="110"/>
      <c r="B24" s="111"/>
      <c r="C24" s="112"/>
      <c r="D24" s="113"/>
    </row>
    <row r="25" ht="12.75" customHeight="1">
      <c r="A25" s="114"/>
      <c r="B25" s="111"/>
      <c r="C25" s="115"/>
      <c r="D25" s="113"/>
    </row>
    <row r="26" ht="12.75" customHeight="1">
      <c r="A26" s="114"/>
      <c r="B26" s="111"/>
      <c r="C26" s="115"/>
      <c r="D26" s="113"/>
    </row>
    <row r="27" ht="12.75" customHeight="1">
      <c r="A27" s="114"/>
      <c r="B27" s="111"/>
      <c r="C27" s="115"/>
      <c r="D27" s="113"/>
    </row>
    <row r="28" ht="12.75" customHeight="1">
      <c r="A28" s="114"/>
      <c r="B28" s="111"/>
      <c r="C28" s="115"/>
      <c r="D28" s="113"/>
    </row>
    <row r="29" ht="12.75" customHeight="1">
      <c r="A29" s="110"/>
      <c r="B29" s="111"/>
      <c r="C29" s="112"/>
      <c r="D29" s="116"/>
    </row>
  </sheetData>
  <drawing r:id="rId1"/>
</worksheet>
</file>