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VFE_SES" sheetId="1" r:id="rId3"/>
    <sheet state="visible" name="ERT_VFE_FAB" sheetId="2" r:id="rId4"/>
    <sheet state="visible" name="ERT_VFE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<sst xmlns="http://schemas.openxmlformats.org/spreadsheetml/2006/main" count="115" uniqueCount="65">
  <si>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</si>
  <si>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</si>
  <si>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</si>
  <si>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</si>
  <si>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</si>
  <si>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</si>
  <si>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</si>
  <si>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</si>
  <si>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</si>
  <si>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</si>
  <si>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Vertical en-route flight efficiency</t>
  </si>
  <si>
    <t>Entity</t>
  </si>
  <si>
    <t>Year</t>
  </si>
  <si>
    <t>Total distance (km)</t>
  </si>
  <si>
    <t>Distance flown at altitudes ≥ Requested FL - 1000 ft</t>
  </si>
  <si>
    <t>Indicator (%)</t>
  </si>
  <si>
    <t>SES AREA (RP4)</t>
  </si>
  <si>
    <t>2025</t>
  </si>
  <si>
    <t>2026</t>
  </si>
  <si>
    <t>2027</t>
  </si>
  <si>
    <t>2028</t>
  </si>
  <si>
    <t>2029</t>
  </si>
  <si>
    <t xml:space="preserve">EUROCONTROL </t>
  </si>
  <si>
    <t>FAB level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</si>
  <si>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</si>
  <si>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</si>
  <si>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</si>
  <si>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</si>
  <si>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</si>
  <si>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</si>
  <si>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</si>
  <si>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</si>
  <si>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</si>
  <si>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</si>
  <si>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</si>
  <si>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</si>
  <si>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</si>
  <si>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</si>
  <si>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</si>
  <si>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</si>
  <si>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</si>
  <si>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</si>
  <si>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</si>
  <si>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</si>
  <si>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</si>
  <si>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</si>
  <si>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</si>
  <si>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</si>
  <si>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</si>
  <si>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</si>
  <si>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</si>
  <si>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</si>
  <si>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</si>
  <si>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 Continental</t>
  </si>
  <si>
    <t>Poland</t>
  </si>
  <si>
    <t>Portugal Continental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</si>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</sst>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  <numFmt numFmtId="169" formatCode="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b/>
      <sz val="9.0"/>
      <color rgb="FF396EA2"/>
      <name val="Arial"/>
    </font>
    <font>
      <b/>
      <sz val="10.0"/>
      <color rgb="FF396EA2"/>
      <name val="Calibri"/>
    </font>
    <font>
      <u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9.0"/>
      <color rgb="FF000000"/>
      <name val="Arial"/>
    </font>
    <font>
      <sz val="9.0"/>
      <color rgb="FFFFFFFF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1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3" fontId="6" numFmtId="0" xfId="0" applyAlignment="1" applyBorder="1" applyFont="1">
      <alignment horizontal="center" readingOrder="0" shrinkToFit="0" vertical="center" wrapText="0"/>
    </xf>
    <xf borderId="8" fillId="4" fontId="8" numFmtId="0" xfId="0" applyAlignment="1" applyBorder="1" applyFill="1" applyFont="1">
      <alignment horizontal="center" shrinkToFit="0" vertical="center" wrapText="1"/>
    </xf>
    <xf borderId="8" fillId="4" fontId="8" numFmtId="49" xfId="0" applyAlignment="1" applyBorder="1" applyFont="1" applyNumberFormat="1">
      <alignment horizontal="center" shrinkToFit="0" vertical="center" wrapText="1"/>
    </xf>
    <xf borderId="8" fillId="4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6" numFmtId="3" xfId="0" applyAlignment="1" applyFont="1" applyNumberFormat="1">
      <alignment readingOrder="0" shrinkToFit="0" wrapText="1"/>
    </xf>
    <xf borderId="0" fillId="0" fontId="6" numFmtId="168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9" numFmtId="0" xfId="0" applyAlignment="1" applyBorder="1" applyFont="1">
      <alignment readingOrder="0" shrinkToFit="0" wrapText="0"/>
    </xf>
    <xf borderId="1" fillId="2" fontId="10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2" fontId="10" numFmtId="0" xfId="0" applyAlignment="1" applyBorder="1" applyFont="1">
      <alignment horizontal="left" shrinkToFit="0" wrapText="0"/>
    </xf>
    <xf borderId="3" fillId="3" fontId="11" numFmtId="0" xfId="0" applyAlignment="1" applyBorder="1" applyFont="1">
      <alignment horizontal="left" readingOrder="0" shrinkToFit="0" wrapText="0"/>
    </xf>
    <xf borderId="5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12" numFmtId="0" xfId="0" applyAlignment="1" applyBorder="1" applyFont="1">
      <alignment readingOrder="0" shrinkToFit="0" wrapText="0"/>
    </xf>
    <xf borderId="5" fillId="3" fontId="13" numFmtId="0" xfId="0" applyAlignment="1" applyBorder="1" applyFont="1">
      <alignment horizontal="center" readingOrder="0" shrinkToFit="0" wrapText="1"/>
    </xf>
    <xf borderId="8" fillId="4" fontId="14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ill="1" applyFont="1">
      <alignment readingOrder="0" shrinkToFit="0" vertical="center" wrapText="0"/>
    </xf>
    <xf borderId="8" fillId="5" fontId="15" numFmtId="3" xfId="0" applyAlignment="1" applyBorder="1" applyFont="1" applyNumberFormat="1">
      <alignment horizontal="center" readingOrder="0" shrinkToFit="0" vertical="center" wrapText="0"/>
    </xf>
    <xf borderId="8" fillId="5" fontId="6" numFmtId="168" xfId="0" applyAlignment="1" applyBorder="1" applyFont="1" applyNumberFormat="1">
      <alignment horizontal="center" readingOrder="0" shrinkToFit="0" vertical="center" wrapText="0"/>
    </xf>
    <xf borderId="8" fillId="5" fontId="6" numFmtId="3" xfId="0" applyAlignment="1" applyBorder="1" applyFont="1" applyNumberFormat="1">
      <alignment horizontal="center"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1" fillId="3" fontId="0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vertical="center" wrapText="0"/>
    </xf>
    <xf borderId="8" fillId="3" fontId="6" numFmtId="3" xfId="0" applyAlignment="1" applyBorder="1" applyFont="1" applyNumberFormat="1">
      <alignment horizontal="right" readingOrder="0" shrinkToFit="0" vertical="center" wrapText="0"/>
    </xf>
    <xf borderId="8" fillId="3" fontId="15" numFmtId="168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8" fillId="3" fontId="15" numFmtId="3" xfId="0" applyAlignment="1" applyBorder="1" applyFont="1" applyNumberFormat="1">
      <alignment horizontal="right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6" fontId="16" numFmtId="0" xfId="0" applyAlignment="1" applyFill="1" applyFont="1">
      <alignment shrinkToFit="0" wrapText="0"/>
    </xf>
    <xf borderId="0" fillId="6" fontId="16" numFmtId="0" xfId="0" applyAlignment="1" applyFont="1">
      <alignment horizontal="center" shrinkToFit="0" wrapText="0"/>
    </xf>
    <xf borderId="0" fillId="3" fontId="17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17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17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17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5.25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45658.0</v>
      </c>
      <c r="E1" s="1" t="s">
        <v>3</v>
      </c>
      <c r="F1" s="4" t="str">
        <f>HYPERLINK("https://www.eurocontrol.int/prudata/dashboard/metadata/vertical-ert-flight-efficiency/","Avg. vertical en-route flight efficiency")</f>
        <v>Avg. vertical en-route flight efficiency</v>
      </c>
      <c r="G1" s="5"/>
    </row>
    <row r="2" ht="12.0" customHeight="1">
      <c r="A2" s="6" t="s">
        <v>4</v>
      </c>
      <c r="B2" s="7">
        <v>45793.0</v>
      </c>
      <c r="C2" s="8" t="s">
        <v>5</v>
      </c>
      <c r="D2" s="9">
        <v>45777.0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10</v>
      </c>
      <c r="B4" s="16"/>
      <c r="C4" s="17"/>
      <c r="D4" s="18"/>
      <c r="E4" s="18"/>
      <c r="F4" s="14" t="s">
        <v>8</v>
      </c>
      <c r="G4" s="14" t="s">
        <v>9</v>
      </c>
    </row>
    <row r="5" ht="38.25" customHeight="1">
      <c r="A5" s="19" t="s">
        <v>11</v>
      </c>
      <c r="B5" s="20" t="s">
        <v>12</v>
      </c>
      <c r="C5" s="21" t="s">
        <v>13</v>
      </c>
      <c r="D5" s="21" t="s">
        <v>14</v>
      </c>
      <c r="E5" s="21" t="s">
        <v>15</v>
      </c>
      <c r="F5" s="14" t="s">
        <v>8</v>
      </c>
      <c r="G5" s="14" t="s">
        <v>9</v>
      </c>
    </row>
    <row r="6" ht="12.75" customHeight="1">
      <c r="A6" s="22" t="s">
        <v>16</v>
      </c>
      <c r="B6" s="23" t="s">
        <v>17</v>
      </c>
      <c r="C6" s="24">
        <v>2.137058277E9</v>
      </c>
      <c r="D6" s="24">
        <v>1.625567913E9</v>
      </c>
      <c r="E6" s="25">
        <f>D6/C6</f>
        <v>0.7606568012</v>
      </c>
      <c r="F6" s="14" t="s">
        <v>8</v>
      </c>
      <c r="G6" s="14" t="s">
        <v>9</v>
      </c>
    </row>
    <row r="7" ht="12.75" customHeight="1">
      <c r="A7" s="22" t="s">
        <v>16</v>
      </c>
      <c r="B7" s="23" t="s">
        <v>18</v>
      </c>
      <c r="C7" s="26"/>
      <c r="D7" s="26"/>
      <c r="E7" s="26"/>
      <c r="F7" s="14" t="s">
        <v>8</v>
      </c>
      <c r="G7" s="14" t="s">
        <v>9</v>
      </c>
    </row>
    <row r="8" ht="12.75" customHeight="1">
      <c r="A8" s="22" t="s">
        <v>16</v>
      </c>
      <c r="B8" s="23" t="s">
        <v>19</v>
      </c>
      <c r="C8" s="26"/>
      <c r="D8" s="26"/>
      <c r="E8" s="26"/>
      <c r="F8" s="14" t="s">
        <v>8</v>
      </c>
      <c r="G8" s="14" t="s">
        <v>9</v>
      </c>
    </row>
    <row r="9" ht="12.75" customHeight="1">
      <c r="A9" s="22" t="s">
        <v>16</v>
      </c>
      <c r="B9" s="23" t="s">
        <v>20</v>
      </c>
      <c r="C9" s="26"/>
      <c r="D9" s="26"/>
      <c r="E9" s="26"/>
      <c r="F9" s="14" t="s">
        <v>8</v>
      </c>
      <c r="G9" s="14" t="s">
        <v>9</v>
      </c>
    </row>
    <row r="10" ht="12.75" customHeight="1">
      <c r="A10" s="22" t="s">
        <v>16</v>
      </c>
      <c r="B10" s="23" t="s">
        <v>21</v>
      </c>
      <c r="C10" s="26"/>
      <c r="D10" s="26"/>
      <c r="E10" s="26"/>
      <c r="F10" s="14" t="s">
        <v>8</v>
      </c>
      <c r="G10" s="14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5.5"/>
    <col customWidth="1" min="4" max="4" width="10.25"/>
    <col customWidth="1" min="5" max="5" width="10.75"/>
    <col customWidth="1" min="6" max="6" width="9.75"/>
  </cols>
  <sheetData>
    <row r="1" ht="12.75" customHeight="1">
      <c r="A1" s="27" t="s">
        <v>0</v>
      </c>
      <c r="B1" s="28" t="s">
        <v>22</v>
      </c>
      <c r="C1" s="29" t="s">
        <v>8</v>
      </c>
      <c r="D1" s="3">
        <f>ERT_VFE_SES!D1</f>
        <v>45658</v>
      </c>
      <c r="E1" s="30" t="s">
        <v>3</v>
      </c>
      <c r="F1" s="4" t="str">
        <f>HYPERLINK("https://www.eurocontrol.int/prudata/dashboard/metadata/vertical-ert-flight-efficiency/","Avg. vertical en-route flight efficiency")</f>
        <v>Avg. vertical en-route flight efficiency</v>
      </c>
    </row>
    <row r="2" ht="12.75" customHeight="1">
      <c r="A2" s="31" t="s">
        <v>4</v>
      </c>
      <c r="B2" s="32">
        <f>ERT_VFE_SES!B2</f>
        <v>45793</v>
      </c>
      <c r="C2" s="8" t="s">
        <v>5</v>
      </c>
      <c r="D2" s="9">
        <f>ERT_VFE_SES!D2</f>
        <v>45777</v>
      </c>
      <c r="E2" s="33" t="s">
        <v>6</v>
      </c>
      <c r="F2" s="34" t="s">
        <v>7</v>
      </c>
    </row>
    <row r="3" ht="12.75" customHeight="1">
      <c r="A3" s="35"/>
      <c r="B3" s="36"/>
      <c r="C3" s="35"/>
      <c r="D3" s="35"/>
      <c r="E3" s="35"/>
      <c r="F3" s="37"/>
    </row>
    <row r="4" ht="13.5" customHeight="1">
      <c r="A4" s="38" t="s">
        <v>8</v>
      </c>
      <c r="B4" s="39" t="s">
        <v>8</v>
      </c>
      <c r="C4" s="35"/>
      <c r="D4" s="35"/>
      <c r="E4" s="35"/>
      <c r="F4" s="37"/>
    </row>
    <row r="5" ht="25.5" customHeight="1">
      <c r="A5" s="40" t="s">
        <v>23</v>
      </c>
      <c r="B5" s="21" t="s">
        <v>13</v>
      </c>
      <c r="C5" s="21" t="s">
        <v>14</v>
      </c>
      <c r="D5" s="21" t="s">
        <v>15</v>
      </c>
      <c r="E5" s="35"/>
      <c r="F5" s="37"/>
    </row>
    <row r="6" ht="12.75" customHeight="1">
      <c r="A6" s="41" t="s">
        <v>16</v>
      </c>
      <c r="B6" s="42">
        <v>2.137058277E9</v>
      </c>
      <c r="C6" s="42">
        <v>1.625567913E9</v>
      </c>
      <c r="D6" s="43">
        <f t="shared" ref="D6:D15" si="1">C6/B6</f>
        <v>0.7606568012</v>
      </c>
      <c r="E6" s="35"/>
      <c r="F6" s="37"/>
    </row>
    <row r="7" ht="12.75" customHeight="1">
      <c r="A7" s="41" t="s">
        <v>24</v>
      </c>
      <c r="B7" s="42">
        <v>6.3361241E7</v>
      </c>
      <c r="C7" s="42">
        <v>4.6838415E7</v>
      </c>
      <c r="D7" s="43">
        <f t="shared" si="1"/>
        <v>0.7392281821</v>
      </c>
      <c r="E7" s="35"/>
      <c r="F7" s="37"/>
    </row>
    <row r="8" ht="12.75" customHeight="1">
      <c r="A8" s="41" t="s">
        <v>25</v>
      </c>
      <c r="B8" s="42">
        <v>3.59761191E8</v>
      </c>
      <c r="C8" s="42">
        <v>2.6248442E8</v>
      </c>
      <c r="D8" s="43">
        <f t="shared" si="1"/>
        <v>0.72960738</v>
      </c>
      <c r="E8" s="35"/>
      <c r="F8" s="37"/>
    </row>
    <row r="9" ht="12.75" customHeight="1">
      <c r="A9" s="41" t="s">
        <v>26</v>
      </c>
      <c r="B9" s="42">
        <v>1.77575198E8</v>
      </c>
      <c r="C9" s="42">
        <v>1.37253317E8</v>
      </c>
      <c r="D9" s="43">
        <f t="shared" si="1"/>
        <v>0.7729306713</v>
      </c>
      <c r="E9" s="35"/>
      <c r="F9" s="37"/>
    </row>
    <row r="10" ht="12.75" customHeight="1">
      <c r="A10" s="41" t="s">
        <v>27</v>
      </c>
      <c r="B10" s="42">
        <v>7.1439212E7</v>
      </c>
      <c r="C10" s="42">
        <v>5.5148111E7</v>
      </c>
      <c r="D10" s="43">
        <f t="shared" si="1"/>
        <v>0.7719585569</v>
      </c>
      <c r="E10" s="35"/>
      <c r="F10" s="37"/>
    </row>
    <row r="11" ht="12.75" customHeight="1">
      <c r="A11" s="41" t="s">
        <v>28</v>
      </c>
      <c r="B11" s="42">
        <v>2.38402817E8</v>
      </c>
      <c r="C11" s="42">
        <v>1.81125304E8</v>
      </c>
      <c r="D11" s="43">
        <f t="shared" si="1"/>
        <v>0.7597448146</v>
      </c>
      <c r="E11" s="35"/>
      <c r="F11" s="37"/>
    </row>
    <row r="12" ht="12.75" customHeight="1">
      <c r="A12" s="41" t="s">
        <v>29</v>
      </c>
      <c r="B12" s="42">
        <v>7.49723116E8</v>
      </c>
      <c r="C12" s="42">
        <v>5.82185106E8</v>
      </c>
      <c r="D12" s="43">
        <f t="shared" si="1"/>
        <v>0.7765334876</v>
      </c>
      <c r="E12" s="35"/>
      <c r="F12" s="37"/>
    </row>
    <row r="13" ht="12.75" customHeight="1">
      <c r="A13" s="41" t="s">
        <v>30</v>
      </c>
      <c r="B13" s="44">
        <v>6.4116803E7</v>
      </c>
      <c r="C13" s="44">
        <v>4.8963249E7</v>
      </c>
      <c r="D13" s="43">
        <f t="shared" si="1"/>
        <v>0.7636570557</v>
      </c>
      <c r="E13" s="35"/>
      <c r="F13" s="37"/>
    </row>
    <row r="14" ht="12.75" customHeight="1">
      <c r="A14" s="41" t="s">
        <v>31</v>
      </c>
      <c r="B14" s="44">
        <v>3.73850242E8</v>
      </c>
      <c r="C14" s="44">
        <v>2.80096796E8</v>
      </c>
      <c r="D14" s="43">
        <f t="shared" si="1"/>
        <v>0.7492219197</v>
      </c>
      <c r="E14" s="35"/>
      <c r="F14" s="37"/>
    </row>
    <row r="15" ht="12.75" customHeight="1">
      <c r="A15" s="41" t="s">
        <v>32</v>
      </c>
      <c r="B15" s="42">
        <v>1.79010271E8</v>
      </c>
      <c r="C15" s="42">
        <v>1.43316423E8</v>
      </c>
      <c r="D15" s="43">
        <f t="shared" si="1"/>
        <v>0.8006044692</v>
      </c>
      <c r="E15" s="35"/>
      <c r="F15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7.88"/>
    <col customWidth="1" min="4" max="4" width="10.25"/>
    <col customWidth="1" min="5" max="5" width="10.75"/>
    <col customWidth="1" min="6" max="6" width="9.63"/>
  </cols>
  <sheetData>
    <row r="1" ht="12.75" customHeight="1">
      <c r="A1" s="27" t="s">
        <v>0</v>
      </c>
      <c r="B1" s="28" t="s">
        <v>22</v>
      </c>
      <c r="C1" s="29" t="s">
        <v>8</v>
      </c>
      <c r="D1" s="3">
        <f>ERT_VFE_SES!D1</f>
        <v>45658</v>
      </c>
      <c r="E1" s="30" t="s">
        <v>3</v>
      </c>
      <c r="F1" s="4" t="str">
        <f>HYPERLINK("https://www.eurocontrol.int/prudata/dashboard/metadata/vertical-ert-flight-efficiency/","Avg. vertical en-route flight efficiency")</f>
        <v>Avg. vertical en-route flight efficiency</v>
      </c>
    </row>
    <row r="2" ht="12.75" customHeight="1">
      <c r="A2" s="31" t="s">
        <v>4</v>
      </c>
      <c r="B2" s="32">
        <f>ERT_VFE_SES!B2</f>
        <v>45793</v>
      </c>
      <c r="C2" s="8" t="s">
        <v>5</v>
      </c>
      <c r="D2" s="9">
        <f>ERT_VFE_SES!D2</f>
        <v>45777</v>
      </c>
      <c r="E2" s="33" t="s">
        <v>6</v>
      </c>
      <c r="F2" s="34" t="s">
        <v>7</v>
      </c>
    </row>
    <row r="3" ht="12.75" customHeight="1">
      <c r="A3" s="35"/>
      <c r="B3" s="36"/>
      <c r="C3" s="35"/>
      <c r="D3" s="35"/>
      <c r="E3" s="45" t="s">
        <v>8</v>
      </c>
      <c r="F3" s="45" t="s">
        <v>8</v>
      </c>
    </row>
    <row r="4" ht="13.5" customHeight="1">
      <c r="A4" s="39" t="s">
        <v>8</v>
      </c>
      <c r="B4" s="39" t="s">
        <v>8</v>
      </c>
      <c r="C4" s="35"/>
      <c r="D4" s="35"/>
      <c r="E4" s="35"/>
      <c r="F4" s="46"/>
    </row>
    <row r="5" ht="25.5" customHeight="1">
      <c r="A5" s="40" t="s">
        <v>33</v>
      </c>
      <c r="B5" s="21" t="s">
        <v>13</v>
      </c>
      <c r="C5" s="21" t="s">
        <v>14</v>
      </c>
      <c r="D5" s="21" t="s">
        <v>15</v>
      </c>
      <c r="E5" s="46"/>
      <c r="F5" s="46"/>
    </row>
    <row r="6" ht="12.75" customHeight="1">
      <c r="A6" s="47" t="s">
        <v>34</v>
      </c>
      <c r="B6" s="48">
        <v>6.4152128E7</v>
      </c>
      <c r="C6" s="48">
        <v>4.86408E7</v>
      </c>
      <c r="D6" s="49">
        <f t="shared" ref="D6:D33" si="1">C6/B6</f>
        <v>0.7582102343</v>
      </c>
      <c r="E6" s="46"/>
      <c r="F6" s="46"/>
    </row>
    <row r="7" ht="12.75" customHeight="1">
      <c r="A7" s="50" t="s">
        <v>35</v>
      </c>
      <c r="B7" s="51">
        <v>3.507422E7</v>
      </c>
      <c r="C7" s="51">
        <v>2.6374056E7</v>
      </c>
      <c r="D7" s="49">
        <f t="shared" si="1"/>
        <v>0.7519498937</v>
      </c>
      <c r="E7" s="46"/>
      <c r="F7" s="46"/>
    </row>
    <row r="8" ht="12.75" customHeight="1">
      <c r="A8" s="50" t="s">
        <v>36</v>
      </c>
      <c r="B8" s="51">
        <v>7.6036454E7</v>
      </c>
      <c r="C8" s="51">
        <v>5.7850906E7</v>
      </c>
      <c r="D8" s="49">
        <f t="shared" si="1"/>
        <v>0.7608311929</v>
      </c>
      <c r="E8" s="46"/>
      <c r="F8" s="46"/>
    </row>
    <row r="9" ht="12.75" customHeight="1">
      <c r="A9" s="50" t="s">
        <v>37</v>
      </c>
      <c r="B9" s="51">
        <v>4.9387767E7</v>
      </c>
      <c r="C9" s="51">
        <v>3.6313725E7</v>
      </c>
      <c r="D9" s="49">
        <f t="shared" si="1"/>
        <v>0.7352777258</v>
      </c>
      <c r="E9" s="46"/>
      <c r="F9" s="46"/>
    </row>
    <row r="10" ht="12.75" customHeight="1">
      <c r="A10" s="50" t="s">
        <v>38</v>
      </c>
      <c r="B10" s="51">
        <v>3.3848209E7</v>
      </c>
      <c r="C10" s="51">
        <v>2.2916174E7</v>
      </c>
      <c r="D10" s="49">
        <f t="shared" si="1"/>
        <v>0.6770276678</v>
      </c>
      <c r="E10" s="46"/>
      <c r="F10" s="46"/>
    </row>
    <row r="11" ht="12.75" customHeight="1">
      <c r="A11" s="50" t="s">
        <v>39</v>
      </c>
      <c r="B11" s="51">
        <v>3.4135438E7</v>
      </c>
      <c r="C11" s="51">
        <v>2.6772875E7</v>
      </c>
      <c r="D11" s="49">
        <f t="shared" si="1"/>
        <v>0.7843132114</v>
      </c>
      <c r="E11" s="46"/>
      <c r="F11" s="46"/>
    </row>
    <row r="12" ht="12.75" customHeight="1">
      <c r="A12" s="50" t="s">
        <v>40</v>
      </c>
      <c r="B12" s="51">
        <v>2.4736049E7</v>
      </c>
      <c r="C12" s="51">
        <v>1.9286484E7</v>
      </c>
      <c r="D12" s="49">
        <f t="shared" si="1"/>
        <v>0.7796913727</v>
      </c>
      <c r="E12" s="46"/>
      <c r="F12" s="46"/>
    </row>
    <row r="13" ht="12.75" customHeight="1">
      <c r="A13" s="50" t="s">
        <v>41</v>
      </c>
      <c r="B13" s="48">
        <v>7954411.0</v>
      </c>
      <c r="C13" s="48">
        <v>6135642.0</v>
      </c>
      <c r="D13" s="49">
        <f t="shared" si="1"/>
        <v>0.7713508895</v>
      </c>
      <c r="E13" s="46"/>
      <c r="F13" s="46"/>
    </row>
    <row r="14" ht="12.75" customHeight="1">
      <c r="A14" s="50" t="s">
        <v>42</v>
      </c>
      <c r="B14" s="48">
        <v>9391658.0</v>
      </c>
      <c r="C14" s="48">
        <v>6420321.0</v>
      </c>
      <c r="D14" s="49">
        <f t="shared" si="1"/>
        <v>0.6836195483</v>
      </c>
      <c r="E14" s="46"/>
      <c r="F14" s="46"/>
    </row>
    <row r="15" ht="12.75" customHeight="1">
      <c r="A15" s="50" t="s">
        <v>43</v>
      </c>
      <c r="B15" s="51">
        <v>4.28188029E8</v>
      </c>
      <c r="C15" s="51">
        <v>3.3726134E8</v>
      </c>
      <c r="D15" s="49">
        <f t="shared" si="1"/>
        <v>0.7876477556</v>
      </c>
      <c r="E15" s="46"/>
      <c r="F15" s="46"/>
    </row>
    <row r="16" ht="12.75" customHeight="1">
      <c r="A16" s="50" t="s">
        <v>44</v>
      </c>
      <c r="B16" s="51">
        <v>2.21500267E8</v>
      </c>
      <c r="C16" s="51">
        <v>1.68804711E8</v>
      </c>
      <c r="D16" s="49">
        <f t="shared" si="1"/>
        <v>0.7620970994</v>
      </c>
      <c r="E16" s="46"/>
      <c r="F16" s="46"/>
    </row>
    <row r="17" ht="12.75" customHeight="1">
      <c r="A17" s="50" t="s">
        <v>45</v>
      </c>
      <c r="B17" s="51">
        <v>1.26287645E8</v>
      </c>
      <c r="C17" s="51">
        <v>9.247031E7</v>
      </c>
      <c r="D17" s="49">
        <f t="shared" si="1"/>
        <v>0.732219767</v>
      </c>
      <c r="E17" s="46"/>
      <c r="F17" s="46"/>
    </row>
    <row r="18" ht="12.75" customHeight="1">
      <c r="A18" s="50" t="s">
        <v>46</v>
      </c>
      <c r="B18" s="51">
        <v>6.1433283E7</v>
      </c>
      <c r="C18" s="51">
        <v>4.7054235E7</v>
      </c>
      <c r="D18" s="49">
        <f t="shared" si="1"/>
        <v>0.7659404268</v>
      </c>
      <c r="E18" s="46"/>
      <c r="F18" s="46"/>
    </row>
    <row r="19" ht="12.75" customHeight="1">
      <c r="A19" s="50" t="s">
        <v>47</v>
      </c>
      <c r="B19" s="51">
        <v>3.8837947E7</v>
      </c>
      <c r="C19" s="51">
        <v>3.1478423E7</v>
      </c>
      <c r="D19" s="49">
        <f t="shared" si="1"/>
        <v>0.8105068736</v>
      </c>
      <c r="E19" s="46"/>
      <c r="F19" s="46"/>
    </row>
    <row r="20" ht="12.75" customHeight="1">
      <c r="A20" s="50" t="s">
        <v>48</v>
      </c>
      <c r="B20" s="51">
        <v>1.79682207E8</v>
      </c>
      <c r="C20" s="51">
        <v>1.31470513E8</v>
      </c>
      <c r="D20" s="49">
        <f t="shared" si="1"/>
        <v>0.7316835384</v>
      </c>
      <c r="E20" s="46"/>
      <c r="F20" s="46"/>
    </row>
    <row r="21" ht="12.75" customHeight="1">
      <c r="A21" s="50" t="s">
        <v>49</v>
      </c>
      <c r="B21" s="51">
        <v>8649456.0</v>
      </c>
      <c r="C21" s="51">
        <v>6592214.0</v>
      </c>
      <c r="D21" s="49">
        <f t="shared" si="1"/>
        <v>0.7621535967</v>
      </c>
      <c r="E21" s="46"/>
      <c r="F21" s="46"/>
    </row>
    <row r="22" ht="12.75" customHeight="1">
      <c r="A22" s="50" t="s">
        <v>50</v>
      </c>
      <c r="B22" s="51">
        <v>6432533.0</v>
      </c>
      <c r="C22" s="51">
        <v>4452031.0</v>
      </c>
      <c r="D22" s="49">
        <f t="shared" si="1"/>
        <v>0.6921116456</v>
      </c>
      <c r="E22" s="46"/>
      <c r="F22" s="46"/>
    </row>
    <row r="23" ht="12.75" customHeight="1">
      <c r="A23" s="50" t="s">
        <v>51</v>
      </c>
      <c r="B23" s="51">
        <v>1.994512E7</v>
      </c>
      <c r="C23" s="51">
        <v>1.5629559E7</v>
      </c>
      <c r="D23" s="49">
        <f t="shared" si="1"/>
        <v>0.7836282259</v>
      </c>
      <c r="E23" s="46"/>
      <c r="F23" s="46"/>
    </row>
    <row r="24" ht="12.75" customHeight="1">
      <c r="A24" s="50" t="s">
        <v>52</v>
      </c>
      <c r="B24" s="51">
        <v>3.7626212E7</v>
      </c>
      <c r="C24" s="51">
        <v>2.9549534E7</v>
      </c>
      <c r="D24" s="49">
        <f t="shared" si="1"/>
        <v>0.7853443764</v>
      </c>
      <c r="E24" s="46"/>
      <c r="F24" s="46"/>
    </row>
    <row r="25" ht="12.75" customHeight="1">
      <c r="A25" s="50" t="s">
        <v>53</v>
      </c>
      <c r="B25" s="51">
        <v>3.81211E7</v>
      </c>
      <c r="C25" s="51">
        <v>2.9814889E7</v>
      </c>
      <c r="D25" s="49">
        <f t="shared" si="1"/>
        <v>0.7821098814</v>
      </c>
      <c r="E25" s="46"/>
      <c r="F25" s="46"/>
    </row>
    <row r="26" ht="12.75" customHeight="1">
      <c r="A26" s="50" t="s">
        <v>54</v>
      </c>
      <c r="B26" s="51">
        <v>5.6928733E7</v>
      </c>
      <c r="C26" s="51">
        <v>4.2386406E7</v>
      </c>
      <c r="D26" s="49">
        <f t="shared" si="1"/>
        <v>0.74455207</v>
      </c>
      <c r="E26" s="46"/>
      <c r="F26" s="46"/>
    </row>
    <row r="27" ht="12.75" customHeight="1">
      <c r="A27" s="50" t="s">
        <v>55</v>
      </c>
      <c r="B27" s="51">
        <v>8.8795201E7</v>
      </c>
      <c r="C27" s="51">
        <v>6.76864E7</v>
      </c>
      <c r="D27" s="49">
        <f t="shared" si="1"/>
        <v>0.7622754297</v>
      </c>
      <c r="E27" s="46"/>
      <c r="F27" s="46"/>
    </row>
    <row r="28" ht="12.75" customHeight="1">
      <c r="A28" s="50" t="s">
        <v>56</v>
      </c>
      <c r="B28" s="51">
        <v>1.0153906E8</v>
      </c>
      <c r="C28" s="51">
        <v>7.9402737E7</v>
      </c>
      <c r="D28" s="49">
        <f t="shared" si="1"/>
        <v>0.7819920433</v>
      </c>
      <c r="E28" s="46"/>
      <c r="F28" s="46"/>
    </row>
    <row r="29" ht="12.75" customHeight="1">
      <c r="A29" s="50" t="s">
        <v>57</v>
      </c>
      <c r="B29" s="51">
        <v>1.6798862E7</v>
      </c>
      <c r="C29" s="51">
        <v>1.3067435E7</v>
      </c>
      <c r="D29" s="49">
        <f t="shared" si="1"/>
        <v>0.7778762038</v>
      </c>
      <c r="E29" s="46"/>
      <c r="F29" s="46"/>
    </row>
    <row r="30" ht="12.75" customHeight="1">
      <c r="A30" s="50" t="s">
        <v>58</v>
      </c>
      <c r="B30" s="51">
        <v>1.2495556E7</v>
      </c>
      <c r="C30" s="51">
        <v>9276231.0</v>
      </c>
      <c r="D30" s="49">
        <f t="shared" si="1"/>
        <v>0.7423624047</v>
      </c>
      <c r="E30" s="46"/>
      <c r="F30" s="46"/>
    </row>
    <row r="31" ht="12.75" customHeight="1">
      <c r="A31" s="50" t="s">
        <v>59</v>
      </c>
      <c r="B31" s="51">
        <v>2.85054844E8</v>
      </c>
      <c r="C31" s="51">
        <v>2.12409994E8</v>
      </c>
      <c r="D31" s="49">
        <f t="shared" si="1"/>
        <v>0.7451548306</v>
      </c>
      <c r="E31" s="46"/>
      <c r="F31" s="46"/>
    </row>
    <row r="32" ht="12.75" customHeight="1">
      <c r="A32" s="50" t="s">
        <v>60</v>
      </c>
      <c r="B32" s="51">
        <v>4.6703249E7</v>
      </c>
      <c r="C32" s="51">
        <v>3.5861666E7</v>
      </c>
      <c r="D32" s="49">
        <f t="shared" si="1"/>
        <v>0.7678623387</v>
      </c>
      <c r="E32" s="46"/>
      <c r="F32" s="46"/>
    </row>
    <row r="33" ht="12.75" customHeight="1">
      <c r="A33" s="50" t="s">
        <v>61</v>
      </c>
      <c r="B33" s="51">
        <v>2.7333756E7</v>
      </c>
      <c r="C33" s="51">
        <v>2.0196137E7</v>
      </c>
      <c r="D33" s="49">
        <f t="shared" si="1"/>
        <v>0.7388716355</v>
      </c>
      <c r="E33" s="46"/>
      <c r="F33" s="46"/>
    </row>
    <row r="34" ht="12.75" customHeight="1">
      <c r="A34" s="52"/>
      <c r="B34" s="52"/>
      <c r="C34" s="52"/>
      <c r="D34" s="53"/>
      <c r="E34" s="46"/>
      <c r="F34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54" t="s">
        <v>62</v>
      </c>
      <c r="B1" s="55" t="s">
        <v>11</v>
      </c>
      <c r="C1" s="55" t="s">
        <v>63</v>
      </c>
      <c r="D1" s="54" t="s">
        <v>64</v>
      </c>
    </row>
    <row r="2" ht="15.75" customHeight="1">
      <c r="A2" s="56"/>
      <c r="B2" s="57"/>
      <c r="C2" s="58"/>
      <c r="D2" s="57"/>
    </row>
    <row r="3" ht="15.75" customHeight="1">
      <c r="A3" s="56"/>
      <c r="B3" s="59"/>
      <c r="C3" s="60"/>
      <c r="D3" s="57"/>
    </row>
    <row r="4" ht="15.75" customHeight="1">
      <c r="A4" s="61"/>
      <c r="B4" s="59"/>
      <c r="C4" s="62"/>
      <c r="D4" s="63"/>
    </row>
    <row r="5" ht="15.75" customHeight="1">
      <c r="A5" s="64"/>
      <c r="B5" s="59"/>
      <c r="C5" s="62"/>
      <c r="D5" s="63"/>
    </row>
    <row r="6" ht="15.75" customHeight="1">
      <c r="A6" s="61"/>
      <c r="B6" s="59"/>
      <c r="C6" s="62"/>
      <c r="D6" s="63"/>
    </row>
    <row r="7" ht="15.75" customHeight="1">
      <c r="A7" s="64"/>
      <c r="B7" s="59"/>
      <c r="C7" s="65"/>
      <c r="D7" s="63"/>
    </row>
    <row r="8" ht="15.75" customHeight="1">
      <c r="A8" s="64"/>
      <c r="B8" s="59"/>
      <c r="C8" s="65"/>
      <c r="D8" s="63"/>
    </row>
    <row r="9" ht="15.75" customHeight="1">
      <c r="A9" s="64"/>
      <c r="B9" s="59"/>
      <c r="C9" s="65"/>
      <c r="D9" s="63"/>
    </row>
    <row r="10" ht="15.75" customHeight="1">
      <c r="A10" s="64"/>
      <c r="B10" s="59"/>
      <c r="C10" s="65"/>
      <c r="D10" s="63"/>
    </row>
    <row r="11" ht="15.75" customHeight="1">
      <c r="A11" s="64"/>
      <c r="B11" s="59"/>
      <c r="C11" s="65"/>
      <c r="D11" s="63"/>
    </row>
    <row r="12" ht="15.75" customHeight="1">
      <c r="A12" s="61"/>
      <c r="B12" s="59"/>
      <c r="C12" s="66"/>
      <c r="D12" s="63"/>
    </row>
    <row r="13" ht="15.75" customHeight="1">
      <c r="A13" s="61"/>
      <c r="B13" s="59"/>
      <c r="C13" s="66"/>
      <c r="D13" s="63"/>
    </row>
    <row r="14" ht="15.75" customHeight="1">
      <c r="A14" s="61"/>
      <c r="B14" s="59"/>
      <c r="C14" s="66"/>
      <c r="D14" s="63"/>
    </row>
    <row r="15" ht="15.75" customHeight="1">
      <c r="A15" s="61"/>
      <c r="B15" s="59"/>
      <c r="C15" s="66"/>
      <c r="D15" s="63"/>
    </row>
    <row r="16" ht="15.75" customHeight="1">
      <c r="A16" s="67"/>
      <c r="B16" s="59"/>
      <c r="C16" s="66"/>
      <c r="D16" s="63"/>
    </row>
    <row r="17" ht="15.75" customHeight="1">
      <c r="A17" s="61"/>
      <c r="B17" s="59"/>
      <c r="C17" s="66"/>
      <c r="D17" s="63"/>
    </row>
    <row r="18" ht="15.75" customHeight="1">
      <c r="A18" s="61"/>
      <c r="B18" s="59"/>
      <c r="C18" s="66"/>
      <c r="D18" s="63"/>
    </row>
    <row r="19" ht="15.75" customHeight="1">
      <c r="A19" s="61"/>
      <c r="B19" s="59"/>
      <c r="C19" s="66"/>
      <c r="D19" s="63"/>
    </row>
    <row r="20" ht="15.75" customHeight="1">
      <c r="A20" s="61"/>
      <c r="B20" s="59"/>
      <c r="C20" s="66"/>
      <c r="D20" s="63"/>
    </row>
    <row r="21" ht="15.75" customHeight="1">
      <c r="A21" s="61"/>
      <c r="B21" s="59"/>
      <c r="C21" s="66"/>
      <c r="D21" s="63"/>
    </row>
    <row r="22" ht="15.75" customHeight="1">
      <c r="A22" s="61"/>
      <c r="B22" s="59"/>
      <c r="C22" s="66"/>
      <c r="D22" s="63"/>
    </row>
    <row r="23" ht="15.75" customHeight="1">
      <c r="A23" s="61"/>
      <c r="B23" s="59"/>
      <c r="C23" s="66"/>
      <c r="D23" s="63"/>
    </row>
    <row r="24" ht="15.75" customHeight="1">
      <c r="A24" s="64"/>
      <c r="B24" s="59"/>
      <c r="C24" s="65"/>
      <c r="D24" s="63"/>
    </row>
    <row r="25" ht="15.75" customHeight="1">
      <c r="A25" s="64"/>
      <c r="B25" s="59"/>
      <c r="C25" s="65"/>
      <c r="D25" s="57"/>
    </row>
  </sheetData>
  <drawing r:id="rId1"/>
</worksheet>
</file>