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egendo\Downloads\drive-download-20210811T112859Z-001\"/>
    </mc:Choice>
  </mc:AlternateContent>
  <bookViews>
    <workbookView xWindow="0" yWindow="0" windowWidth="25200" windowHeight="11640"/>
  </bookViews>
  <sheets>
    <sheet name="APT_ATC_PRE_APT" sheetId="1" r:id="rId1"/>
    <sheet name="Change Log" sheetId="2" r:id="rId2"/>
  </sheets>
  <calcPr calcId="162913"/>
</workbook>
</file>

<file path=xl/calcChain.xml><?xml version="1.0" encoding="utf-8"?>
<calcChain xmlns="http://schemas.openxmlformats.org/spreadsheetml/2006/main">
  <c r="I47" i="1" l="1"/>
  <c r="F47" i="1"/>
  <c r="I46" i="1"/>
  <c r="F46" i="1"/>
  <c r="I45" i="1"/>
  <c r="I44" i="1"/>
  <c r="F44" i="1"/>
  <c r="I43" i="1"/>
  <c r="F43" i="1"/>
  <c r="I42" i="1"/>
  <c r="F42" i="1"/>
  <c r="I41" i="1"/>
  <c r="I40" i="1"/>
  <c r="F40" i="1"/>
  <c r="I39" i="1"/>
  <c r="F39" i="1"/>
  <c r="I38" i="1"/>
  <c r="I37" i="1"/>
  <c r="F37" i="1"/>
  <c r="I36" i="1"/>
  <c r="I35" i="1"/>
  <c r="F35" i="1"/>
  <c r="I34" i="1"/>
  <c r="I33" i="1"/>
  <c r="F33" i="1"/>
  <c r="I32" i="1"/>
  <c r="I31" i="1"/>
  <c r="F31" i="1"/>
  <c r="I30" i="1"/>
  <c r="I29" i="1"/>
  <c r="F29" i="1"/>
  <c r="I28" i="1"/>
  <c r="F28" i="1"/>
  <c r="I27" i="1"/>
  <c r="I26" i="1"/>
  <c r="I25" i="1"/>
  <c r="I24" i="1"/>
  <c r="I23" i="1"/>
  <c r="F23" i="1"/>
  <c r="I22" i="1"/>
  <c r="F22" i="1"/>
  <c r="I21" i="1"/>
  <c r="F21" i="1"/>
  <c r="I20" i="1"/>
  <c r="F20" i="1"/>
  <c r="I19" i="1"/>
  <c r="F19" i="1"/>
  <c r="I17" i="1"/>
  <c r="F17" i="1"/>
  <c r="I16" i="1"/>
  <c r="I15" i="1"/>
  <c r="I14" i="1"/>
  <c r="I13" i="1"/>
  <c r="F13" i="1"/>
  <c r="I12" i="1"/>
  <c r="F12" i="1"/>
  <c r="I11" i="1"/>
  <c r="F11" i="1"/>
  <c r="I10" i="1"/>
  <c r="I9" i="1"/>
  <c r="F9" i="1"/>
  <c r="I8" i="1"/>
  <c r="F8" i="1"/>
  <c r="I7" i="1"/>
  <c r="F7" i="1"/>
  <c r="I6" i="1"/>
  <c r="F6" i="1"/>
  <c r="F1" i="1"/>
</calcChain>
</file>

<file path=xl/sharedStrings.xml><?xml version="1.0" encoding="utf-8"?>
<sst xmlns="http://schemas.openxmlformats.org/spreadsheetml/2006/main" count="153" uniqueCount="130">
  <si>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</si>
  <si>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</si>
  <si>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</si>
  <si>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</si>
  <si>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</si>
  <si>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</si>
  <si>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</si>
  <si>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</si>
  <si>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Period: JAN-JUN</t>
  </si>
  <si>
    <t>Source: Airports</t>
  </si>
  <si>
    <t>Airport Name</t>
  </si>
  <si>
    <t>ICAO</t>
  </si>
  <si>
    <t>State</t>
  </si>
  <si>
    <t># departures (ATC pre)</t>
  </si>
  <si>
    <t>ATC pre-departure delay (min)</t>
  </si>
  <si>
    <t>ATC dep. delay (min./dep.)</t>
  </si>
  <si>
    <t># departures (all causes)</t>
  </si>
  <si>
    <t>Total pre-departure delay (min)</t>
  </si>
  <si>
    <t>Tot. dep. delay (min./dep.)</t>
  </si>
  <si>
    <t>Brussels (EBBR)</t>
  </si>
  <si>
    <t>EBBR</t>
  </si>
  <si>
    <t>Belgium</t>
  </si>
  <si>
    <t>Berlin/ Schoenefeld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</si>
  <si>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</si>
  <si>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</si>
  <si>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</si>
  <si>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</si>
  <si>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</si>
  <si>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</si>
  <si>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</si>
  <si>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</si>
  <si>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</si>
  <si>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</si>
  <si>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</si>
  <si>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</si>
  <si>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</si>
  <si>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</si>
  <si>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</si>
  <si>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</si>
  <si>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</si>
  <si>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</si>
  <si>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</si>
  <si>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</si>
  <si>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</si>
  <si>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</si>
  <si>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</si>
  <si>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</si>
  <si>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</si>
  <si>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</si>
  <si>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</si>
  <si>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</si>
  <si>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</si>
  <si>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</si>
  <si>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</si>
  <si>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</si>
  <si>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</si>
  <si>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</si>
  <si>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</si>
  <si>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</si>
  <si>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</si>
  <si>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</si>
  <si>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</si>
  <si>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</si>
  <si>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</si>
  <si>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</si>
  <si>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</si>
  <si>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</si>
  <si>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</si>
  <si>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</si>
  <si>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</si>
  <si>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</si>
  <si>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</si>
  <si>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</si>
  <si>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</si>
  <si>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</si>
  <si>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</si>
  <si>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</si>
  <si>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</si>
  <si>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</si>
  <si>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</si>
  <si>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</si>
  <si>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</si>
  <si>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</si>
  <si>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</si>
  <si>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</si>
  <si>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</si>
  <si>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</si>
  <si>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</si>
  <si>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</si>
  <si>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</si>
  <si>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</si>
  <si>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</si>
  <si>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</si>
  <si>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</si>
  <si>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</si>
  <si>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</si>
  <si>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</si>
  <si>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</si>
  <si>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</si>
  <si>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</si>
  <si>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</si>
  <si>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</si>
  <si>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</si>
  <si>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</si>
  <si>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</si>
  <si>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</si>
  <si>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</si>
  <si>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</si>
  <si>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</si>
  <si>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</si>
  <si>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</si>
  <si>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</si>
  <si>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</si>
  <si>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</si>
  <si>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</si>
  <si>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</si>
  <si>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</si>
  <si>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</si>
  <si>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</si>
  <si>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</si>
  <si>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</si>
  <si>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</si>
  <si>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</si>
  <si>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</si>
  <si>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</si>
  <si>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</si>
  <si>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ALL</t>
  </si>
  <si>
    <t>Pre-departure delay (all delay causes)</t>
  </si>
  <si>
    <t>UK airports removed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</si>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</sst>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&quot; &quot;mmm&quot; &quot;yyyy"/>
    <numFmt numFmtId="165" formatCode="m/d/yyyy"/>
    <numFmt numFmtId="166" formatCode="d\ mmm\ yyyy"/>
    <numFmt numFmtId="167" formatCode="dd\-mm\-yyyy"/>
  </numFmts>
  <fonts count="12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9"/>
      <color rgb="FFF3F3F3"/>
      <name val="Calibri"/>
    </font>
    <font>
      <sz val="10"/>
      <name val="Arial"/>
    </font>
    <font>
      <sz val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49" fontId="2" fillId="2" borderId="0" xfId="0" applyNumberFormat="1" applyFont="1" applyFill="1" applyAlignment="1"/>
    <xf numFmtId="0" fontId="1" fillId="2" borderId="0" xfId="0" applyFont="1" applyFill="1" applyAlignment="1"/>
    <xf numFmtId="164" fontId="2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65" fontId="3" fillId="2" borderId="0" xfId="0" applyNumberFormat="1" applyFont="1" applyFill="1" applyAlignment="1">
      <alignment horizontal="left"/>
    </xf>
    <xf numFmtId="166" fontId="4" fillId="2" borderId="0" xfId="0" applyNumberFormat="1" applyFont="1" applyFill="1" applyAlignment="1">
      <alignment horizontal="left"/>
    </xf>
    <xf numFmtId="0" fontId="1" fillId="2" borderId="0" xfId="0" applyFont="1" applyFill="1" applyAlignment="1"/>
    <xf numFmtId="0" fontId="5" fillId="2" borderId="0" xfId="0" applyFont="1" applyFill="1" applyAlignment="1">
      <alignment horizontal="left"/>
    </xf>
    <xf numFmtId="0" fontId="6" fillId="3" borderId="0" xfId="0" applyFont="1" applyFill="1" applyAlignment="1">
      <alignment wrapText="1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4" borderId="0" xfId="0" applyFont="1" applyFill="1" applyAlignment="1"/>
    <xf numFmtId="0" fontId="9" fillId="4" borderId="1" xfId="0" applyFont="1" applyFill="1" applyBorder="1" applyAlignment="1"/>
    <xf numFmtId="0" fontId="9" fillId="4" borderId="1" xfId="0" applyFont="1" applyFill="1" applyBorder="1" applyAlignment="1"/>
    <xf numFmtId="0" fontId="9" fillId="4" borderId="2" xfId="0" applyFont="1" applyFill="1" applyBorder="1" applyAlignment="1"/>
    <xf numFmtId="2" fontId="6" fillId="3" borderId="2" xfId="0" applyNumberFormat="1" applyFont="1" applyFill="1" applyBorder="1" applyAlignment="1"/>
    <xf numFmtId="2" fontId="6" fillId="3" borderId="2" xfId="0" applyNumberFormat="1" applyFont="1" applyFill="1" applyBorder="1" applyAlignment="1"/>
    <xf numFmtId="3" fontId="6" fillId="3" borderId="2" xfId="0" applyNumberFormat="1" applyFont="1" applyFill="1" applyBorder="1" applyAlignment="1">
      <alignment vertical="center"/>
    </xf>
    <xf numFmtId="2" fontId="6" fillId="2" borderId="2" xfId="0" applyNumberFormat="1" applyFont="1" applyFill="1" applyBorder="1" applyAlignment="1">
      <alignment vertical="center"/>
    </xf>
    <xf numFmtId="0" fontId="6" fillId="3" borderId="2" xfId="0" applyFont="1" applyFill="1" applyBorder="1" applyAlignment="1"/>
    <xf numFmtId="0" fontId="10" fillId="0" borderId="0" xfId="0" applyFont="1" applyAlignment="1"/>
    <xf numFmtId="0" fontId="9" fillId="4" borderId="0" xfId="0" applyFont="1" applyFill="1" applyAlignment="1"/>
    <xf numFmtId="0" fontId="9" fillId="4" borderId="0" xfId="0" applyFont="1" applyFill="1" applyAlignment="1">
      <alignment horizontal="center"/>
    </xf>
    <xf numFmtId="164" fontId="11" fillId="3" borderId="0" xfId="0" applyNumberFormat="1" applyFont="1" applyFill="1" applyAlignment="1">
      <alignment horizontal="center"/>
    </xf>
    <xf numFmtId="0" fontId="6" fillId="3" borderId="0" xfId="0" applyFont="1" applyFill="1" applyAlignment="1"/>
    <xf numFmtId="0" fontId="6" fillId="3" borderId="0" xfId="0" applyFont="1" applyFill="1" applyAlignment="1">
      <alignment horizontal="center"/>
    </xf>
    <xf numFmtId="167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7" fontId="6" fillId="3" borderId="0" xfId="0" applyNumberFormat="1" applyFont="1" applyFill="1" applyAlignment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/>
    <xf numFmtId="164" fontId="1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7"/>
  <sheetViews>
    <sheetView tabSelected="1" workbookViewId="0">
      <pane ySplit="5" topLeftCell="A6" activePane="bottomLeft" state="frozen"/>
      <selection pane="bottomLeft" activeCell="F3" sqref="F3"/>
    </sheetView>
  </sheetViews>
  <sheetFormatPr defaultColWidth="17.28515625" defaultRowHeight="15" customHeight="1" x14ac:dyDescent="0.2"/>
  <cols>
    <col min="1" max="1" width="21.7109375" customWidth="1"/>
    <col min="2" max="2" width="14.42578125" customWidth="1"/>
    <col min="3" max="3" width="13.7109375" customWidth="1"/>
    <col min="4" max="4" width="16" customWidth="1"/>
    <col min="5" max="5" width="21.5703125" customWidth="1"/>
    <col min="6" max="6" width="17.42578125" customWidth="1"/>
    <col min="7" max="8" width="22.42578125" customWidth="1"/>
    <col min="9" max="9" width="17.42578125" customWidth="1"/>
  </cols>
  <sheetData>
    <row r="1" spans="1:9" ht="12.75" customHeight="1" x14ac:dyDescent="0.2">
      <c r="A1" s="1" t="s">
        <v>0</v>
      </c>
      <c r="B1" s="2" t="s">
        <v>1</v>
      </c>
      <c r="C1" s="3" t="s">
        <v>2</v>
      </c>
      <c r="D1" s="4">
        <v>44197</v>
      </c>
      <c r="E1" s="5" t="s">
        <v>3</v>
      </c>
      <c r="F1" s="6" t="str">
        <f>HYPERLINK("https://www.eurocontrol.int/prudata/dashboard/metadata/atc-pre-departure-delay/","ATC pre-departure delay")</f>
        <v>ATC pre-departure delay</v>
      </c>
      <c r="G1" s="6"/>
      <c r="H1" s="6"/>
      <c r="I1" s="6"/>
    </row>
    <row r="2" spans="1:9" ht="12.75" customHeight="1" x14ac:dyDescent="0.2">
      <c r="A2" s="1" t="s">
        <v>4</v>
      </c>
      <c r="B2" s="7">
        <v>44420</v>
      </c>
      <c r="C2" s="8" t="s">
        <v>5</v>
      </c>
      <c r="D2" s="4">
        <v>44377</v>
      </c>
      <c r="E2" s="5" t="s">
        <v>6</v>
      </c>
      <c r="F2" s="9" t="s">
        <v>7</v>
      </c>
      <c r="G2" s="9"/>
      <c r="H2" s="9"/>
      <c r="I2" s="9"/>
    </row>
    <row r="3" spans="1:9" ht="12.75" customHeight="1" x14ac:dyDescent="0.2">
      <c r="A3" s="10"/>
      <c r="B3" s="10"/>
      <c r="C3" s="10"/>
      <c r="D3" s="10"/>
      <c r="E3" s="10"/>
      <c r="F3" s="10" t="s">
        <v>129</v>
      </c>
      <c r="G3" s="10"/>
      <c r="H3" s="10"/>
      <c r="I3" s="10"/>
    </row>
    <row r="4" spans="1:9" ht="12.75" customHeight="1" x14ac:dyDescent="0.2">
      <c r="A4" s="11" t="s">
        <v>8</v>
      </c>
      <c r="B4" s="12" t="s">
        <v>9</v>
      </c>
      <c r="C4" s="13"/>
      <c r="D4" s="13"/>
      <c r="E4" s="13"/>
      <c r="F4" s="13"/>
      <c r="G4" s="13"/>
      <c r="H4" s="13"/>
      <c r="I4" s="13"/>
    </row>
    <row r="5" spans="1:9" ht="12.75" customHeight="1" x14ac:dyDescent="0.2">
      <c r="A5" s="14" t="s">
        <v>10</v>
      </c>
      <c r="B5" s="15" t="s">
        <v>11</v>
      </c>
      <c r="C5" s="15" t="s">
        <v>12</v>
      </c>
      <c r="D5" s="16" t="s">
        <v>13</v>
      </c>
      <c r="E5" s="15" t="s">
        <v>14</v>
      </c>
      <c r="F5" s="15" t="s">
        <v>15</v>
      </c>
      <c r="G5" s="17" t="s">
        <v>16</v>
      </c>
      <c r="H5" s="17" t="s">
        <v>17</v>
      </c>
      <c r="I5" s="17" t="s">
        <v>18</v>
      </c>
    </row>
    <row r="6" spans="1:9" ht="12.75" customHeight="1" x14ac:dyDescent="0.2">
      <c r="A6" s="18" t="s">
        <v>19</v>
      </c>
      <c r="B6" s="19" t="s">
        <v>20</v>
      </c>
      <c r="C6" s="19" t="s">
        <v>21</v>
      </c>
      <c r="D6" s="20">
        <v>6854</v>
      </c>
      <c r="E6" s="20">
        <v>4145</v>
      </c>
      <c r="F6" s="21">
        <f t="shared" ref="F6:F9" si="0">E6/D6</f>
        <v>0.60475634665888534</v>
      </c>
      <c r="G6" s="20">
        <v>18254</v>
      </c>
      <c r="H6" s="20">
        <v>306284</v>
      </c>
      <c r="I6" s="21">
        <f t="shared" ref="I6:I17" si="1">H6/G6</f>
        <v>16.779007340856797</v>
      </c>
    </row>
    <row r="7" spans="1:9" ht="12.75" customHeight="1" x14ac:dyDescent="0.2">
      <c r="A7" s="18" t="s">
        <v>22</v>
      </c>
      <c r="B7" s="19" t="s">
        <v>23</v>
      </c>
      <c r="C7" s="19" t="s">
        <v>24</v>
      </c>
      <c r="D7" s="20">
        <v>14220</v>
      </c>
      <c r="E7" s="20">
        <v>2278</v>
      </c>
      <c r="F7" s="21">
        <f t="shared" si="0"/>
        <v>0.16019690576652601</v>
      </c>
      <c r="G7" s="20">
        <v>14220</v>
      </c>
      <c r="H7" s="20">
        <v>135054.25</v>
      </c>
      <c r="I7" s="21">
        <f t="shared" si="1"/>
        <v>9.4974859353023913</v>
      </c>
    </row>
    <row r="8" spans="1:9" ht="12.75" customHeight="1" x14ac:dyDescent="0.2">
      <c r="A8" s="18" t="s">
        <v>25</v>
      </c>
      <c r="B8" s="19" t="s">
        <v>26</v>
      </c>
      <c r="C8" s="19" t="s">
        <v>24</v>
      </c>
      <c r="D8" s="20">
        <v>6617</v>
      </c>
      <c r="E8" s="20">
        <v>1618</v>
      </c>
      <c r="F8" s="21">
        <f t="shared" si="0"/>
        <v>0.24452168656490858</v>
      </c>
      <c r="G8" s="20">
        <v>45207</v>
      </c>
      <c r="H8" s="20">
        <v>867629.15</v>
      </c>
      <c r="I8" s="21">
        <f t="shared" si="1"/>
        <v>19.192362908399144</v>
      </c>
    </row>
    <row r="9" spans="1:9" ht="12.75" customHeight="1" x14ac:dyDescent="0.2">
      <c r="A9" s="18" t="s">
        <v>27</v>
      </c>
      <c r="B9" s="19" t="s">
        <v>28</v>
      </c>
      <c r="C9" s="19" t="s">
        <v>24</v>
      </c>
      <c r="D9" s="20">
        <v>3459</v>
      </c>
      <c r="E9" s="20">
        <v>478</v>
      </c>
      <c r="F9" s="21">
        <f t="shared" si="0"/>
        <v>0.13819022838970801</v>
      </c>
      <c r="G9" s="20">
        <v>8576</v>
      </c>
      <c r="H9" s="20">
        <v>75557.759999999995</v>
      </c>
      <c r="I9" s="21">
        <f t="shared" si="1"/>
        <v>8.8103731343283584</v>
      </c>
    </row>
    <row r="10" spans="1:9" ht="12.75" customHeight="1" x14ac:dyDescent="0.2">
      <c r="A10" s="18" t="s">
        <v>29</v>
      </c>
      <c r="B10" s="19" t="s">
        <v>30</v>
      </c>
      <c r="C10" s="19" t="s">
        <v>24</v>
      </c>
      <c r="D10" s="20"/>
      <c r="E10" s="20"/>
      <c r="F10" s="21"/>
      <c r="G10" s="20">
        <v>13473</v>
      </c>
      <c r="H10" s="20">
        <v>180606.31</v>
      </c>
      <c r="I10" s="21">
        <f t="shared" si="1"/>
        <v>13.405055295776739</v>
      </c>
    </row>
    <row r="11" spans="1:9" ht="12.75" customHeight="1" x14ac:dyDescent="0.2">
      <c r="A11" s="18" t="s">
        <v>31</v>
      </c>
      <c r="B11" s="19" t="s">
        <v>32</v>
      </c>
      <c r="C11" s="19" t="s">
        <v>24</v>
      </c>
      <c r="D11" s="20">
        <v>8795</v>
      </c>
      <c r="E11" s="20">
        <v>199</v>
      </c>
      <c r="F11" s="21">
        <f t="shared" ref="F11:F13" si="2">E11/D11</f>
        <v>2.2626492325184763E-2</v>
      </c>
      <c r="G11" s="20">
        <v>10536</v>
      </c>
      <c r="H11" s="20">
        <v>104857</v>
      </c>
      <c r="I11" s="21">
        <f t="shared" si="1"/>
        <v>9.9522589217919517</v>
      </c>
    </row>
    <row r="12" spans="1:9" ht="12.75" customHeight="1" x14ac:dyDescent="0.2">
      <c r="A12" s="18" t="s">
        <v>33</v>
      </c>
      <c r="B12" s="19" t="s">
        <v>34</v>
      </c>
      <c r="C12" s="19" t="s">
        <v>24</v>
      </c>
      <c r="D12" s="20">
        <v>9633</v>
      </c>
      <c r="E12" s="20">
        <v>51</v>
      </c>
      <c r="F12" s="21">
        <f t="shared" si="2"/>
        <v>5.2943008408595452E-3</v>
      </c>
      <c r="G12" s="20">
        <v>19596</v>
      </c>
      <c r="H12" s="20">
        <v>169216</v>
      </c>
      <c r="I12" s="21">
        <f t="shared" si="1"/>
        <v>8.6352316799346802</v>
      </c>
    </row>
    <row r="13" spans="1:9" ht="12.75" customHeight="1" x14ac:dyDescent="0.2">
      <c r="A13" s="18" t="s">
        <v>35</v>
      </c>
      <c r="B13" s="19" t="s">
        <v>36</v>
      </c>
      <c r="C13" s="19" t="s">
        <v>24</v>
      </c>
      <c r="D13" s="20">
        <v>2005</v>
      </c>
      <c r="E13" s="20">
        <v>32</v>
      </c>
      <c r="F13" s="21">
        <f t="shared" si="2"/>
        <v>1.596009975062344E-2</v>
      </c>
      <c r="G13" s="20">
        <v>7916</v>
      </c>
      <c r="H13" s="20">
        <v>65446.35</v>
      </c>
      <c r="I13" s="21">
        <f t="shared" si="1"/>
        <v>8.2676035876705409</v>
      </c>
    </row>
    <row r="14" spans="1:9" ht="12.75" customHeight="1" x14ac:dyDescent="0.2">
      <c r="A14" s="18" t="s">
        <v>37</v>
      </c>
      <c r="B14" s="19" t="s">
        <v>38</v>
      </c>
      <c r="C14" s="19" t="s">
        <v>39</v>
      </c>
      <c r="D14" s="20"/>
      <c r="E14" s="20"/>
      <c r="F14" s="21"/>
      <c r="G14" s="20">
        <v>11205</v>
      </c>
      <c r="H14" s="20">
        <v>101693.27</v>
      </c>
      <c r="I14" s="21">
        <f t="shared" si="1"/>
        <v>9.0757045961624279</v>
      </c>
    </row>
    <row r="15" spans="1:9" ht="12.75" customHeight="1" x14ac:dyDescent="0.2">
      <c r="A15" s="22" t="s">
        <v>40</v>
      </c>
      <c r="B15" s="19" t="s">
        <v>41</v>
      </c>
      <c r="C15" s="19" t="s">
        <v>42</v>
      </c>
      <c r="D15" s="20"/>
      <c r="E15" s="20"/>
      <c r="F15" s="21"/>
      <c r="G15" s="20">
        <v>44898</v>
      </c>
      <c r="H15" s="20">
        <v>882057.67</v>
      </c>
      <c r="I15" s="21">
        <f t="shared" si="1"/>
        <v>19.645812062898127</v>
      </c>
    </row>
    <row r="16" spans="1:9" ht="12.75" customHeight="1" x14ac:dyDescent="0.2">
      <c r="A16" s="18" t="s">
        <v>43</v>
      </c>
      <c r="B16" s="19" t="s">
        <v>44</v>
      </c>
      <c r="C16" s="19" t="s">
        <v>45</v>
      </c>
      <c r="D16" s="20"/>
      <c r="E16" s="20"/>
      <c r="F16" s="21"/>
      <c r="G16" s="20">
        <v>10661</v>
      </c>
      <c r="H16" s="20">
        <v>61206</v>
      </c>
      <c r="I16" s="21">
        <f t="shared" si="1"/>
        <v>5.7411124659975616</v>
      </c>
    </row>
    <row r="17" spans="1:9" ht="12.75" customHeight="1" x14ac:dyDescent="0.2">
      <c r="A17" s="18" t="s">
        <v>46</v>
      </c>
      <c r="B17" s="19" t="s">
        <v>47</v>
      </c>
      <c r="C17" s="19" t="s">
        <v>48</v>
      </c>
      <c r="D17" s="20">
        <v>13467</v>
      </c>
      <c r="E17" s="20">
        <v>436</v>
      </c>
      <c r="F17" s="21">
        <f>E17/D17</f>
        <v>3.2375436251577933E-2</v>
      </c>
      <c r="G17" s="20">
        <v>13467</v>
      </c>
      <c r="H17" s="20">
        <v>106904.42</v>
      </c>
      <c r="I17" s="21">
        <f t="shared" si="1"/>
        <v>7.9382505383530111</v>
      </c>
    </row>
    <row r="18" spans="1:9" ht="12.75" customHeight="1" x14ac:dyDescent="0.2">
      <c r="A18" s="18" t="s">
        <v>49</v>
      </c>
      <c r="B18" s="19" t="s">
        <v>50</v>
      </c>
      <c r="C18" s="19" t="s">
        <v>51</v>
      </c>
      <c r="D18" s="20"/>
      <c r="E18" s="20"/>
      <c r="F18" s="21"/>
      <c r="G18" s="20"/>
      <c r="H18" s="20"/>
      <c r="I18" s="21"/>
    </row>
    <row r="19" spans="1:9" ht="12.75" customHeight="1" x14ac:dyDescent="0.2">
      <c r="A19" s="18" t="s">
        <v>52</v>
      </c>
      <c r="B19" s="19" t="s">
        <v>53</v>
      </c>
      <c r="C19" s="19" t="s">
        <v>51</v>
      </c>
      <c r="D19" s="20">
        <v>19138</v>
      </c>
      <c r="E19" s="20">
        <v>842</v>
      </c>
      <c r="F19" s="21">
        <f>E19/D19</f>
        <v>4.3996237851395129E-2</v>
      </c>
      <c r="G19" s="20">
        <v>19138</v>
      </c>
      <c r="H19" s="20">
        <v>94079</v>
      </c>
      <c r="I19" s="21">
        <f t="shared" ref="I19:I47" si="3">H19/G19</f>
        <v>4.9158219249660364</v>
      </c>
    </row>
    <row r="20" spans="1:9" ht="12.75" customHeight="1" x14ac:dyDescent="0.2">
      <c r="A20" s="18" t="s">
        <v>54</v>
      </c>
      <c r="B20" s="19" t="s">
        <v>55</v>
      </c>
      <c r="C20" s="19" t="s">
        <v>56</v>
      </c>
      <c r="D20" s="20">
        <v>10756</v>
      </c>
      <c r="E20" s="23">
        <v>3766</v>
      </c>
      <c r="F20" s="21">
        <f>E19/D20</f>
        <v>7.8281889178133141E-2</v>
      </c>
      <c r="G20" s="20">
        <v>15074</v>
      </c>
      <c r="H20" s="20">
        <v>150286.29</v>
      </c>
      <c r="I20" s="21">
        <f t="shared" si="3"/>
        <v>9.9699011543054272</v>
      </c>
    </row>
    <row r="21" spans="1:9" ht="12.75" customHeight="1" x14ac:dyDescent="0.2">
      <c r="A21" s="18" t="s">
        <v>57</v>
      </c>
      <c r="B21" s="19" t="s">
        <v>58</v>
      </c>
      <c r="C21" s="19" t="s">
        <v>59</v>
      </c>
      <c r="D21" s="20">
        <v>10750</v>
      </c>
      <c r="E21" s="20">
        <v>1387</v>
      </c>
      <c r="F21" s="21">
        <f t="shared" ref="F21:F23" si="4">E21/D21</f>
        <v>0.12902325581395349</v>
      </c>
      <c r="G21" s="20">
        <v>10750</v>
      </c>
      <c r="H21" s="20">
        <v>132866.29999999999</v>
      </c>
      <c r="I21" s="21">
        <f t="shared" si="3"/>
        <v>12.359655813953488</v>
      </c>
    </row>
    <row r="22" spans="1:9" ht="12.75" customHeight="1" x14ac:dyDescent="0.2">
      <c r="A22" s="18" t="s">
        <v>60</v>
      </c>
      <c r="B22" s="19" t="s">
        <v>61</v>
      </c>
      <c r="C22" s="19" t="s">
        <v>62</v>
      </c>
      <c r="D22" s="20">
        <v>2002</v>
      </c>
      <c r="E22" s="20">
        <v>392</v>
      </c>
      <c r="F22" s="21">
        <f t="shared" si="4"/>
        <v>0.19580419580419581</v>
      </c>
      <c r="G22" s="20">
        <v>13625</v>
      </c>
      <c r="H22" s="20">
        <v>88939.43</v>
      </c>
      <c r="I22" s="21">
        <f t="shared" si="3"/>
        <v>6.5276645871559626</v>
      </c>
    </row>
    <row r="23" spans="1:9" ht="12.75" customHeight="1" x14ac:dyDescent="0.2">
      <c r="A23" s="18" t="s">
        <v>63</v>
      </c>
      <c r="B23" s="19" t="s">
        <v>64</v>
      </c>
      <c r="C23" s="19" t="s">
        <v>62</v>
      </c>
      <c r="D23" s="20">
        <v>3194</v>
      </c>
      <c r="E23" s="20">
        <v>690</v>
      </c>
      <c r="F23" s="21">
        <f t="shared" si="4"/>
        <v>0.21603005635566688</v>
      </c>
      <c r="G23" s="20">
        <v>5468</v>
      </c>
      <c r="H23" s="20">
        <v>40725.480000000003</v>
      </c>
      <c r="I23" s="21">
        <f t="shared" si="3"/>
        <v>7.4479663496708124</v>
      </c>
    </row>
    <row r="24" spans="1:9" ht="12.75" customHeight="1" x14ac:dyDescent="0.2">
      <c r="A24" s="18" t="s">
        <v>65</v>
      </c>
      <c r="B24" s="19" t="s">
        <v>66</v>
      </c>
      <c r="C24" s="19" t="s">
        <v>62</v>
      </c>
      <c r="D24" s="20"/>
      <c r="E24" s="20"/>
      <c r="F24" s="21"/>
      <c r="G24" s="20">
        <v>21642</v>
      </c>
      <c r="H24" s="20">
        <v>153936.95000000001</v>
      </c>
      <c r="I24" s="21">
        <f t="shared" si="3"/>
        <v>7.1128800480547092</v>
      </c>
    </row>
    <row r="25" spans="1:9" ht="12.75" customHeight="1" x14ac:dyDescent="0.2">
      <c r="A25" s="18" t="s">
        <v>67</v>
      </c>
      <c r="B25" s="19" t="s">
        <v>68</v>
      </c>
      <c r="C25" s="19" t="s">
        <v>62</v>
      </c>
      <c r="D25" s="20"/>
      <c r="E25" s="20"/>
      <c r="F25" s="21"/>
      <c r="G25" s="20">
        <v>37074</v>
      </c>
      <c r="H25" s="20">
        <v>335008.32</v>
      </c>
      <c r="I25" s="21">
        <f t="shared" si="3"/>
        <v>9.0362065059071046</v>
      </c>
    </row>
    <row r="26" spans="1:9" ht="12.75" customHeight="1" x14ac:dyDescent="0.2">
      <c r="A26" s="18" t="s">
        <v>69</v>
      </c>
      <c r="B26" s="19" t="s">
        <v>70</v>
      </c>
      <c r="C26" s="19" t="s">
        <v>62</v>
      </c>
      <c r="D26" s="20"/>
      <c r="E26" s="20"/>
      <c r="F26" s="21"/>
      <c r="G26" s="20">
        <v>11309</v>
      </c>
      <c r="H26" s="20">
        <v>112602.62</v>
      </c>
      <c r="I26" s="21">
        <f t="shared" si="3"/>
        <v>9.9569033513131124</v>
      </c>
    </row>
    <row r="27" spans="1:9" ht="12.75" customHeight="1" x14ac:dyDescent="0.2">
      <c r="A27" s="18" t="s">
        <v>71</v>
      </c>
      <c r="B27" s="19" t="s">
        <v>72</v>
      </c>
      <c r="C27" s="19" t="s">
        <v>62</v>
      </c>
      <c r="D27" s="20"/>
      <c r="E27" s="20"/>
      <c r="F27" s="21"/>
      <c r="G27" s="20">
        <v>19312</v>
      </c>
      <c r="H27" s="20">
        <v>119552.07</v>
      </c>
      <c r="I27" s="21">
        <f t="shared" si="3"/>
        <v>6.1905587199668606</v>
      </c>
    </row>
    <row r="28" spans="1:9" ht="12.75" customHeight="1" x14ac:dyDescent="0.2">
      <c r="A28" s="18" t="s">
        <v>73</v>
      </c>
      <c r="B28" s="19" t="s">
        <v>74</v>
      </c>
      <c r="C28" s="19" t="s">
        <v>75</v>
      </c>
      <c r="D28" s="20">
        <v>5012</v>
      </c>
      <c r="E28" s="20">
        <v>945</v>
      </c>
      <c r="F28" s="21">
        <f t="shared" ref="F28:F29" si="5">E28/D28</f>
        <v>0.18854748603351956</v>
      </c>
      <c r="G28" s="20">
        <v>7074</v>
      </c>
      <c r="H28" s="20">
        <v>43253</v>
      </c>
      <c r="I28" s="21">
        <f t="shared" si="3"/>
        <v>6.1143624540571109</v>
      </c>
    </row>
    <row r="29" spans="1:9" ht="12.75" customHeight="1" x14ac:dyDescent="0.2">
      <c r="A29" s="18" t="s">
        <v>76</v>
      </c>
      <c r="B29" s="19" t="s">
        <v>77</v>
      </c>
      <c r="C29" s="19" t="s">
        <v>75</v>
      </c>
      <c r="D29" s="20">
        <v>8088</v>
      </c>
      <c r="E29" s="20">
        <v>1224</v>
      </c>
      <c r="F29" s="21">
        <f t="shared" si="5"/>
        <v>0.1513353115727003</v>
      </c>
      <c r="G29" s="20">
        <v>9495</v>
      </c>
      <c r="H29" s="20">
        <v>84435</v>
      </c>
      <c r="I29" s="21">
        <f t="shared" si="3"/>
        <v>8.8925750394944707</v>
      </c>
    </row>
    <row r="30" spans="1:9" ht="12.75" customHeight="1" x14ac:dyDescent="0.2">
      <c r="A30" s="18" t="s">
        <v>78</v>
      </c>
      <c r="B30" s="19" t="s">
        <v>79</v>
      </c>
      <c r="C30" s="19" t="s">
        <v>75</v>
      </c>
      <c r="D30" s="20"/>
      <c r="E30" s="20"/>
      <c r="F30" s="21"/>
      <c r="G30" s="20">
        <v>7297</v>
      </c>
      <c r="H30" s="20">
        <v>55200</v>
      </c>
      <c r="I30" s="21">
        <f t="shared" si="3"/>
        <v>7.5647526380704395</v>
      </c>
    </row>
    <row r="31" spans="1:9" ht="12.75" customHeight="1" x14ac:dyDescent="0.2">
      <c r="A31" s="18" t="s">
        <v>80</v>
      </c>
      <c r="B31" s="19" t="s">
        <v>81</v>
      </c>
      <c r="C31" s="19" t="s">
        <v>75</v>
      </c>
      <c r="D31" s="20">
        <v>13728</v>
      </c>
      <c r="E31" s="20">
        <v>2303</v>
      </c>
      <c r="F31" s="21">
        <f>E31/D31</f>
        <v>0.167759324009324</v>
      </c>
      <c r="G31" s="20">
        <v>13728</v>
      </c>
      <c r="H31" s="20">
        <v>84505</v>
      </c>
      <c r="I31" s="21">
        <f t="shared" si="3"/>
        <v>6.1556672494172497</v>
      </c>
    </row>
    <row r="32" spans="1:9" ht="12.75" customHeight="1" x14ac:dyDescent="0.2">
      <c r="A32" s="18" t="s">
        <v>82</v>
      </c>
      <c r="B32" s="19" t="s">
        <v>83</v>
      </c>
      <c r="C32" s="19" t="s">
        <v>75</v>
      </c>
      <c r="D32" s="20"/>
      <c r="E32" s="20"/>
      <c r="F32" s="21"/>
      <c r="G32" s="20">
        <v>35073</v>
      </c>
      <c r="H32" s="20">
        <v>478636</v>
      </c>
      <c r="I32" s="21">
        <f t="shared" si="3"/>
        <v>13.646850853933225</v>
      </c>
    </row>
    <row r="33" spans="1:9" ht="12.75" customHeight="1" x14ac:dyDescent="0.2">
      <c r="A33" s="18" t="s">
        <v>84</v>
      </c>
      <c r="B33" s="19" t="s">
        <v>85</v>
      </c>
      <c r="C33" s="19" t="s">
        <v>75</v>
      </c>
      <c r="D33" s="20">
        <v>12807</v>
      </c>
      <c r="E33" s="20">
        <v>3376</v>
      </c>
      <c r="F33" s="21">
        <f>E33/D33</f>
        <v>0.26360584055594599</v>
      </c>
      <c r="G33" s="20">
        <v>18618</v>
      </c>
      <c r="H33" s="20">
        <v>186504</v>
      </c>
      <c r="I33" s="21">
        <f t="shared" si="3"/>
        <v>10.017402513696423</v>
      </c>
    </row>
    <row r="34" spans="1:9" ht="12.75" customHeight="1" x14ac:dyDescent="0.2">
      <c r="A34" s="18" t="s">
        <v>86</v>
      </c>
      <c r="B34" s="19" t="s">
        <v>87</v>
      </c>
      <c r="C34" s="19" t="s">
        <v>88</v>
      </c>
      <c r="D34" s="20"/>
      <c r="E34" s="20"/>
      <c r="F34" s="21"/>
      <c r="G34" s="20">
        <v>24168</v>
      </c>
      <c r="H34" s="20">
        <v>196014.94</v>
      </c>
      <c r="I34" s="21">
        <f t="shared" si="3"/>
        <v>8.11051555776233</v>
      </c>
    </row>
    <row r="35" spans="1:9" ht="12.75" customHeight="1" x14ac:dyDescent="0.2">
      <c r="A35" s="18" t="s">
        <v>89</v>
      </c>
      <c r="B35" s="19" t="s">
        <v>90</v>
      </c>
      <c r="C35" s="19" t="s">
        <v>91</v>
      </c>
      <c r="D35" s="20">
        <v>6913</v>
      </c>
      <c r="E35" s="20">
        <v>392</v>
      </c>
      <c r="F35" s="21">
        <f>E35/D35</f>
        <v>5.6704759149428616E-2</v>
      </c>
      <c r="G35" s="20">
        <v>6913</v>
      </c>
      <c r="H35" s="20">
        <v>113854.13</v>
      </c>
      <c r="I35" s="21">
        <f t="shared" si="3"/>
        <v>16.469568928106465</v>
      </c>
    </row>
    <row r="36" spans="1:9" ht="12.75" customHeight="1" x14ac:dyDescent="0.2">
      <c r="A36" s="18" t="s">
        <v>92</v>
      </c>
      <c r="B36" s="19" t="s">
        <v>93</v>
      </c>
      <c r="C36" s="19" t="s">
        <v>94</v>
      </c>
      <c r="D36" s="20">
        <v>3386</v>
      </c>
      <c r="E36" s="20">
        <v>1664</v>
      </c>
      <c r="F36" s="21"/>
      <c r="G36" s="20">
        <v>19024</v>
      </c>
      <c r="H36" s="20">
        <v>359761.73</v>
      </c>
      <c r="I36" s="21">
        <f t="shared" si="3"/>
        <v>18.910940391084946</v>
      </c>
    </row>
    <row r="37" spans="1:9" ht="12.75" customHeight="1" x14ac:dyDescent="0.2">
      <c r="A37" s="18" t="s">
        <v>95</v>
      </c>
      <c r="B37" s="19" t="s">
        <v>96</v>
      </c>
      <c r="C37" s="19" t="s">
        <v>94</v>
      </c>
      <c r="D37" s="20">
        <v>5734</v>
      </c>
      <c r="E37" s="20">
        <v>2222</v>
      </c>
      <c r="F37" s="21">
        <f>E37/D37</f>
        <v>0.38751307987443323</v>
      </c>
      <c r="G37" s="20">
        <v>5734</v>
      </c>
      <c r="H37" s="20">
        <v>56448</v>
      </c>
      <c r="I37" s="21">
        <f t="shared" si="3"/>
        <v>9.8444366934077436</v>
      </c>
    </row>
    <row r="38" spans="1:9" ht="12.75" customHeight="1" x14ac:dyDescent="0.2">
      <c r="A38" s="18" t="s">
        <v>97</v>
      </c>
      <c r="B38" s="19" t="s">
        <v>98</v>
      </c>
      <c r="C38" s="19" t="s">
        <v>94</v>
      </c>
      <c r="D38" s="20"/>
      <c r="E38" s="20"/>
      <c r="F38" s="21"/>
      <c r="G38" s="20">
        <v>10495</v>
      </c>
      <c r="H38" s="20">
        <v>61742.65</v>
      </c>
      <c r="I38" s="21">
        <f t="shared" si="3"/>
        <v>5.8830538351595996</v>
      </c>
    </row>
    <row r="39" spans="1:9" ht="12.75" customHeight="1" x14ac:dyDescent="0.2">
      <c r="A39" s="18" t="s">
        <v>99</v>
      </c>
      <c r="B39" s="19" t="s">
        <v>100</v>
      </c>
      <c r="C39" s="19" t="s">
        <v>94</v>
      </c>
      <c r="D39" s="20">
        <v>3545</v>
      </c>
      <c r="E39" s="20">
        <v>2270</v>
      </c>
      <c r="F39" s="21">
        <f t="shared" ref="F39:F40" si="6">E39/D39</f>
        <v>0.64033850493653033</v>
      </c>
      <c r="G39" s="20">
        <v>5290</v>
      </c>
      <c r="H39" s="20">
        <v>48201</v>
      </c>
      <c r="I39" s="21">
        <f t="shared" si="3"/>
        <v>9.1117202268431008</v>
      </c>
    </row>
    <row r="40" spans="1:9" ht="12.75" customHeight="1" x14ac:dyDescent="0.2">
      <c r="A40" s="18" t="s">
        <v>101</v>
      </c>
      <c r="B40" s="19" t="s">
        <v>102</v>
      </c>
      <c r="C40" s="19" t="s">
        <v>94</v>
      </c>
      <c r="D40" s="20">
        <v>17730</v>
      </c>
      <c r="E40" s="20">
        <v>9111</v>
      </c>
      <c r="F40" s="21">
        <f t="shared" si="6"/>
        <v>0.51387478849407786</v>
      </c>
      <c r="G40" s="20">
        <v>17730</v>
      </c>
      <c r="H40" s="20">
        <v>106951</v>
      </c>
      <c r="I40" s="21">
        <f t="shared" si="3"/>
        <v>6.0322053017484487</v>
      </c>
    </row>
    <row r="41" spans="1:9" ht="12.75" customHeight="1" x14ac:dyDescent="0.2">
      <c r="A41" s="18" t="s">
        <v>103</v>
      </c>
      <c r="B41" s="19" t="s">
        <v>104</v>
      </c>
      <c r="C41" s="19" t="s">
        <v>105</v>
      </c>
      <c r="D41" s="20"/>
      <c r="E41" s="20"/>
      <c r="F41" s="21"/>
      <c r="G41" s="20">
        <v>7665</v>
      </c>
      <c r="H41" s="20">
        <v>64532</v>
      </c>
      <c r="I41" s="21">
        <f t="shared" si="3"/>
        <v>8.4190476190476193</v>
      </c>
    </row>
    <row r="42" spans="1:9" ht="12.75" customHeight="1" x14ac:dyDescent="0.2">
      <c r="A42" s="18" t="s">
        <v>106</v>
      </c>
      <c r="B42" s="19" t="s">
        <v>107</v>
      </c>
      <c r="C42" s="19" t="s">
        <v>108</v>
      </c>
      <c r="D42" s="20">
        <v>18112</v>
      </c>
      <c r="E42" s="20">
        <v>8472</v>
      </c>
      <c r="F42" s="21">
        <f t="shared" ref="F42:F44" si="7">E42/D42</f>
        <v>0.46775618374558303</v>
      </c>
      <c r="G42" s="20">
        <v>18112</v>
      </c>
      <c r="H42" s="20">
        <v>176495</v>
      </c>
      <c r="I42" s="21">
        <f t="shared" si="3"/>
        <v>9.7446444346289756</v>
      </c>
    </row>
    <row r="43" spans="1:9" ht="12.75" customHeight="1" x14ac:dyDescent="0.2">
      <c r="A43" s="18" t="s">
        <v>109</v>
      </c>
      <c r="B43" s="19" t="s">
        <v>110</v>
      </c>
      <c r="C43" s="19" t="s">
        <v>111</v>
      </c>
      <c r="D43" s="20">
        <v>3588</v>
      </c>
      <c r="E43" s="20">
        <v>575</v>
      </c>
      <c r="F43" s="21">
        <f t="shared" si="7"/>
        <v>0.16025641025641027</v>
      </c>
      <c r="G43" s="20">
        <v>8084</v>
      </c>
      <c r="H43" s="20">
        <v>66014.36</v>
      </c>
      <c r="I43" s="21">
        <f t="shared" si="3"/>
        <v>8.1660514596734295</v>
      </c>
    </row>
    <row r="44" spans="1:9" ht="12.75" customHeight="1" x14ac:dyDescent="0.2">
      <c r="A44" s="18" t="s">
        <v>112</v>
      </c>
      <c r="B44" s="19" t="s">
        <v>113</v>
      </c>
      <c r="C44" s="19" t="s">
        <v>111</v>
      </c>
      <c r="D44" s="20">
        <v>16837</v>
      </c>
      <c r="E44" s="20">
        <v>8112</v>
      </c>
      <c r="F44" s="21">
        <f t="shared" si="7"/>
        <v>0.48179604442596663</v>
      </c>
      <c r="G44" s="20">
        <v>16837</v>
      </c>
      <c r="H44" s="20">
        <v>116008.02</v>
      </c>
      <c r="I44" s="21">
        <f t="shared" si="3"/>
        <v>6.8900647383738196</v>
      </c>
    </row>
    <row r="45" spans="1:9" ht="12.75" customHeight="1" x14ac:dyDescent="0.2">
      <c r="A45" s="18" t="s">
        <v>114</v>
      </c>
      <c r="B45" s="19" t="s">
        <v>115</v>
      </c>
      <c r="C45" s="19" t="s">
        <v>116</v>
      </c>
      <c r="D45" s="20"/>
      <c r="E45" s="20"/>
      <c r="F45" s="21"/>
      <c r="G45" s="20">
        <v>12544</v>
      </c>
      <c r="H45" s="20">
        <v>126664</v>
      </c>
      <c r="I45" s="21">
        <f t="shared" si="3"/>
        <v>10.097576530612244</v>
      </c>
    </row>
    <row r="46" spans="1:9" ht="12.75" customHeight="1" x14ac:dyDescent="0.2">
      <c r="A46" s="18" t="s">
        <v>117</v>
      </c>
      <c r="B46" s="19" t="s">
        <v>118</v>
      </c>
      <c r="C46" s="19" t="s">
        <v>119</v>
      </c>
      <c r="D46" s="20">
        <v>3772</v>
      </c>
      <c r="E46" s="20">
        <v>513</v>
      </c>
      <c r="F46" s="21">
        <f t="shared" ref="F46:F47" si="8">E46/D46</f>
        <v>0.13600212089077413</v>
      </c>
      <c r="G46" s="20">
        <v>10646</v>
      </c>
      <c r="H46" s="20">
        <v>67521.69</v>
      </c>
      <c r="I46" s="21">
        <f t="shared" si="3"/>
        <v>6.3424469284238212</v>
      </c>
    </row>
    <row r="47" spans="1:9" ht="12.75" customHeight="1" x14ac:dyDescent="0.2">
      <c r="A47" s="18" t="s">
        <v>120</v>
      </c>
      <c r="B47" s="19" t="s">
        <v>121</v>
      </c>
      <c r="C47" s="19" t="s">
        <v>119</v>
      </c>
      <c r="D47" s="20">
        <v>18598</v>
      </c>
      <c r="E47" s="20">
        <v>1502</v>
      </c>
      <c r="F47" s="21">
        <f t="shared" si="8"/>
        <v>8.0761372190558123E-2</v>
      </c>
      <c r="G47" s="20">
        <v>18598</v>
      </c>
      <c r="H47" s="20">
        <v>149548.66</v>
      </c>
      <c r="I47" s="21">
        <f t="shared" si="3"/>
        <v>8.0411151736745889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/>
  </sheetViews>
  <sheetFormatPr defaultColWidth="17.28515625" defaultRowHeight="15" customHeight="1" x14ac:dyDescent="0.2"/>
  <cols>
    <col min="1" max="1" width="12.5703125" customWidth="1"/>
    <col min="2" max="2" width="5" customWidth="1"/>
    <col min="3" max="3" width="11.5703125" customWidth="1"/>
    <col min="4" max="4" width="119" customWidth="1"/>
  </cols>
  <sheetData>
    <row r="1" spans="1:4" ht="12.75" customHeight="1" x14ac:dyDescent="0.2">
      <c r="A1" s="24" t="s">
        <v>122</v>
      </c>
      <c r="B1" s="25" t="s">
        <v>123</v>
      </c>
      <c r="C1" s="25" t="s">
        <v>124</v>
      </c>
      <c r="D1" s="24" t="s">
        <v>125</v>
      </c>
    </row>
    <row r="2" spans="1:4" ht="12.75" customHeight="1" x14ac:dyDescent="0.2">
      <c r="A2" s="26">
        <v>44337</v>
      </c>
      <c r="B2" s="27" t="s">
        <v>126</v>
      </c>
      <c r="C2" s="28">
        <v>2021</v>
      </c>
      <c r="D2" s="27" t="s">
        <v>127</v>
      </c>
    </row>
    <row r="3" spans="1:4" ht="12.75" customHeight="1" x14ac:dyDescent="0.2">
      <c r="A3" s="29">
        <v>44351</v>
      </c>
      <c r="B3" s="30"/>
      <c r="C3" s="30"/>
      <c r="D3" s="30" t="s">
        <v>128</v>
      </c>
    </row>
    <row r="4" spans="1:4" ht="12.75" customHeight="1" x14ac:dyDescent="0.2">
      <c r="A4" s="26"/>
      <c r="B4" s="31"/>
      <c r="C4" s="32"/>
      <c r="D4" s="33"/>
    </row>
    <row r="5" spans="1:4" ht="12.75" customHeight="1" x14ac:dyDescent="0.2">
      <c r="A5" s="34"/>
      <c r="B5" s="31"/>
      <c r="C5" s="32"/>
      <c r="D5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APT_ATC_PRE_APT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2021-08-11T11:32:10Z</dcterms:modified>
</cp:coreProperties>
</file>