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hegendo\Desktop\"/>
    </mc:Choice>
  </mc:AlternateContent>
  <bookViews>
    <workbookView xWindow="0" yWindow="0" windowWidth="25200" windowHeight="11535"/>
  </bookViews>
  <sheets>
    <sheet name="TxOut_APT" sheetId="1" r:id="rId1"/>
    <sheet name="Change Log" sheetId="2" r:id="rId2"/>
  </sheets>
  <calcPr calcId="162913"/>
</workbook>
</file>

<file path=xl/calcChain.xml><?xml version="1.0" encoding="utf-8"?>
<calcChain xmlns="http://schemas.openxmlformats.org/spreadsheetml/2006/main">
  <c r="E55" i="1" l="1"/>
  <c r="E51" i="1"/>
  <c r="E46" i="1"/>
  <c r="E36" i="1"/>
  <c r="E22" i="1"/>
  <c r="E9" i="1"/>
  <c r="E57" i="1"/>
  <c r="E56" i="1"/>
  <c r="E54" i="1"/>
  <c r="E52" i="1"/>
  <c r="E50" i="1"/>
  <c r="E49" i="1"/>
  <c r="E48" i="1"/>
  <c r="E47" i="1"/>
  <c r="E45" i="1"/>
  <c r="E44" i="1"/>
  <c r="E43" i="1"/>
  <c r="E42" i="1"/>
  <c r="E41" i="1"/>
  <c r="E38" i="1"/>
  <c r="E37" i="1"/>
  <c r="E35" i="1"/>
  <c r="E34" i="1"/>
  <c r="E33" i="1"/>
  <c r="E32" i="1"/>
  <c r="E31" i="1"/>
  <c r="E30" i="1"/>
  <c r="E29" i="1"/>
  <c r="E28" i="1"/>
  <c r="E27" i="1"/>
  <c r="E25" i="1"/>
  <c r="E24" i="1"/>
  <c r="E23" i="1"/>
  <c r="E21" i="1"/>
  <c r="E20" i="1"/>
  <c r="E19" i="1"/>
  <c r="E18" i="1"/>
  <c r="E17" i="1"/>
  <c r="E15" i="1"/>
  <c r="E14" i="1"/>
  <c r="E13" i="1"/>
  <c r="E8" i="1"/>
  <c r="E7" i="1"/>
  <c r="E6" i="1"/>
  <c r="F1" i="1"/>
</calcChain>
</file>

<file path=xl/sharedStrings.xml><?xml version="1.0" encoding="utf-8"?>
<sst xmlns="http://schemas.openxmlformats.org/spreadsheetml/2006/main" count="178" uniqueCount="146">
  <si>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</si>
  <si>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</si>
  <si>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</si>
  <si>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</si>
  <si>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</si>
  <si>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</si>
  <si>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</si>
  <si>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</si>
  <si>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TAXI OUT ADDITIONAL TIME</t>
  </si>
  <si>
    <t xml:space="preserve"> </t>
  </si>
  <si>
    <t>Airport Name</t>
  </si>
  <si>
    <t>ICAO</t>
  </si>
  <si>
    <t>State</t>
  </si>
  <si>
    <t>Departures</t>
  </si>
  <si>
    <t>Avg. add. taxi-out time [min/dep]</t>
  </si>
  <si>
    <t>Add. taxi-out time [total]</t>
  </si>
  <si>
    <t>Avg. unimp. taxi-out time [min/dep]</t>
  </si>
  <si>
    <t>Alicante (LEAL)</t>
  </si>
  <si>
    <t>LEAL</t>
  </si>
  <si>
    <t>Spain</t>
  </si>
  <si>
    <t>Amsterdam/ Schiphol (EHAM)</t>
  </si>
  <si>
    <t>EHAM</t>
  </si>
  <si>
    <t>Netherlands</t>
  </si>
  <si>
    <t>Athens (LGAV)</t>
  </si>
  <si>
    <t>LGAV</t>
  </si>
  <si>
    <t>Greece</t>
  </si>
  <si>
    <t>Barcelona (LEBL)</t>
  </si>
  <si>
    <t>LEBL</t>
  </si>
  <si>
    <t>Bergamo (LIME)</t>
  </si>
  <si>
    <t>LIME</t>
  </si>
  <si>
    <t>Italy</t>
  </si>
  <si>
    <t>Bergen (ENBR)</t>
  </si>
  <si>
    <t>ENBR</t>
  </si>
  <si>
    <t>Norway</t>
  </si>
  <si>
    <t>Berlin/ Schoenefeld (EDDB)</t>
  </si>
  <si>
    <t>EDDB</t>
  </si>
  <si>
    <t>Germany</t>
  </si>
  <si>
    <t>Berlin/ Tegel (EDDT)</t>
  </si>
  <si>
    <t>EDDT</t>
  </si>
  <si>
    <t>Birmingham (EGBB)</t>
  </si>
  <si>
    <t>EGBB</t>
  </si>
  <si>
    <t>United Kingdom</t>
  </si>
  <si>
    <t>Brussels (EBBR)</t>
  </si>
  <si>
    <t>EBBR</t>
  </si>
  <si>
    <t>Belgium</t>
  </si>
  <si>
    <t>Bucharest/ Otopeni (LROP)</t>
  </si>
  <si>
    <t>LROP</t>
  </si>
  <si>
    <t>Romania</t>
  </si>
  <si>
    <t>Budapest/ Ferihegy (LHBP)</t>
  </si>
  <si>
    <t>LHBP</t>
  </si>
  <si>
    <t>Hungary</t>
  </si>
  <si>
    <t>Cologne-Bonn (EDDK)</t>
  </si>
  <si>
    <t>EDDK</t>
  </si>
  <si>
    <t>Copenhagen/ Kastrup (EKCH)</t>
  </si>
  <si>
    <t>EKCH</t>
  </si>
  <si>
    <t>Denmark</t>
  </si>
  <si>
    <t>Dublin (EIDW)</t>
  </si>
  <si>
    <t>EIDW</t>
  </si>
  <si>
    <t>Ireland</t>
  </si>
  <si>
    <t>Dusseldorf (EDDL)</t>
  </si>
  <si>
    <t>EDDL</t>
  </si>
  <si>
    <t>Edinburgh (EGPH)</t>
  </si>
  <si>
    <t>EGPH</t>
  </si>
  <si>
    <t>Frankfurt (EDDF)</t>
  </si>
  <si>
    <t>EDDF</t>
  </si>
  <si>
    <t>Geneva (LSGG)</t>
  </si>
  <si>
    <t>LSGG</t>
  </si>
  <si>
    <t>Switzerland</t>
  </si>
  <si>
    <t>Glasgow (EGPF)</t>
  </si>
  <si>
    <t>EGPF</t>
  </si>
  <si>
    <t>Gran Canaria (GCLP)</t>
  </si>
  <si>
    <t>GCLP</t>
  </si>
  <si>
    <t>Hamburg (EDDH)</t>
  </si>
  <si>
    <t>EDDH</t>
  </si>
  <si>
    <t>Helsinki/ Vantaa (EFHK)</t>
  </si>
  <si>
    <t>EFHK</t>
  </si>
  <si>
    <t>Finland</t>
  </si>
  <si>
    <t>Lisbon (LPPT)</t>
  </si>
  <si>
    <t>LPPT</t>
  </si>
  <si>
    <t>Portugal</t>
  </si>
  <si>
    <t>London/ City (EGLC)</t>
  </si>
  <si>
    <t>EGLC</t>
  </si>
  <si>
    <t>London/ Gatwick (EGKK)</t>
  </si>
  <si>
    <t>EGKK</t>
  </si>
  <si>
    <t>London/ Heathrow (EGLL)</t>
  </si>
  <si>
    <t>EGLL</t>
  </si>
  <si>
    <t>London/ Luton (EGGW)</t>
  </si>
  <si>
    <t>EGGW</t>
  </si>
  <si>
    <t>London/ Stansted (EGSS)</t>
  </si>
  <si>
    <t>EGSS</t>
  </si>
  <si>
    <t>Lyon-Saint-Exupéry (LFLL)</t>
  </si>
  <si>
    <t>LFLL</t>
  </si>
  <si>
    <t>France</t>
  </si>
  <si>
    <t>Madrid/ Barajas (LEMD)</t>
  </si>
  <si>
    <t>LEMD</t>
  </si>
  <si>
    <t>Málaga (LEMG)</t>
  </si>
  <si>
    <t>LEMG</t>
  </si>
  <si>
    <t>Manchester (EGCC)</t>
  </si>
  <si>
    <t>EGCC</t>
  </si>
  <si>
    <t>Marseille-Provence (LFML)</t>
  </si>
  <si>
    <t>LFML</t>
  </si>
  <si>
    <t>Milan/ Linate (LIML)</t>
  </si>
  <si>
    <t>LIML</t>
  </si>
  <si>
    <t>Milan/ Malpensa (LIMC)</t>
  </si>
  <si>
    <t>LIMC</t>
  </si>
  <si>
    <t>Munich (EDDM)</t>
  </si>
  <si>
    <t>EDDM</t>
  </si>
  <si>
    <t>Nice-Côte d’Azur (LFMN)</t>
  </si>
  <si>
    <t>LFMN</t>
  </si>
  <si>
    <t>Oslo/ Gardermoen (ENGM)</t>
  </si>
  <si>
    <t>ENGM</t>
  </si>
  <si>
    <t>Palma de Mallorca (LEPA)</t>
  </si>
  <si>
    <t>LEPA</t>
  </si>
  <si>
    <t>Paris-Charles-de-Gaulle (LFPG)</t>
  </si>
  <si>
    <t>LFPG</t>
  </si>
  <si>
    <t>Paris-Orly (LFPO)</t>
  </si>
  <si>
    <t>LFPO</t>
  </si>
  <si>
    <t>Porto (LPPR)</t>
  </si>
  <si>
    <t>LPPR</t>
  </si>
  <si>
    <t>Prague (LKPR)</t>
  </si>
  <si>
    <t>LKPR</t>
  </si>
  <si>
    <t>Czech Republic</t>
  </si>
  <si>
    <t>Rome/Fiumicino (LIRF)</t>
  </si>
  <si>
    <t>LIRF</t>
  </si>
  <si>
    <t>Stockholm/ Arlanda (ESSA)</t>
  </si>
  <si>
    <t>ESSA</t>
  </si>
  <si>
    <t>Sweden</t>
  </si>
  <si>
    <t>Stuttgart (EDDS)</t>
  </si>
  <si>
    <t>EDDS</t>
  </si>
  <si>
    <t>Toulouse-Blagnac (LFBO)</t>
  </si>
  <si>
    <t>LFBO</t>
  </si>
  <si>
    <t>Venice (LIPZ)</t>
  </si>
  <si>
    <t>LIPZ</t>
  </si>
  <si>
    <t>Vienna (LOWW)</t>
  </si>
  <si>
    <t>LOWW</t>
  </si>
  <si>
    <t>Austria</t>
  </si>
  <si>
    <t>Warszawa/ Chopina (EPWA)</t>
  </si>
  <si>
    <t>EPWA</t>
  </si>
  <si>
    <t>Poland</t>
  </si>
  <si>
    <t>Zürich (LSZH)</t>
  </si>
  <si>
    <t>LSZH</t>
  </si>
  <si>
    <t>Change date</t>
  </si>
  <si>
    <t>Entity</t>
  </si>
  <si>
    <t>Period</t>
  </si>
  <si>
    <t>Comment</t>
  </si>
  <si>
    <t>Period: JAN-DEC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</si>
</sst>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&quot; &quot;mmm&quot; &quot;yyyy"/>
    <numFmt numFmtId="165" formatCode="m/d/yyyy"/>
    <numFmt numFmtId="166" formatCode="d\ mmm\ yyyy"/>
  </numFmts>
  <fonts count="14" x14ac:knownFonts="1">
    <font>
      <sz val="10"/>
      <color rgb="FF000000"/>
      <name val="Arial"/>
    </font>
    <font>
      <b/>
      <sz val="9"/>
      <color rgb="FF396EA2"/>
      <name val="Calibri"/>
      <family val="2"/>
    </font>
    <font>
      <sz val="9"/>
      <color rgb="FF396EA2"/>
      <name val="Calibri"/>
      <family val="2"/>
    </font>
    <font>
      <u/>
      <sz val="9"/>
      <color rgb="FF396EA2"/>
      <name val="Calibri"/>
      <family val="2"/>
    </font>
    <font>
      <sz val="9"/>
      <color rgb="FFC00000"/>
      <name val="Calibri"/>
      <family val="2"/>
    </font>
    <font>
      <u/>
      <sz val="9"/>
      <color rgb="FF396EA2"/>
      <name val="Calibri"/>
      <family val="2"/>
    </font>
    <font>
      <b/>
      <sz val="9"/>
      <color rgb="FF980000"/>
      <name val="Calibri"/>
      <family val="2"/>
    </font>
    <font>
      <sz val="9"/>
      <color rgb="FF000000"/>
      <name val="Calibri"/>
      <family val="2"/>
    </font>
    <font>
      <sz val="9"/>
      <color rgb="FFFF0000"/>
      <name val="Calibri"/>
      <family val="2"/>
    </font>
    <font>
      <b/>
      <sz val="8"/>
      <color rgb="FFC00000"/>
      <name val="Calibri"/>
      <family val="2"/>
    </font>
    <font>
      <sz val="8"/>
      <color rgb="FFC00000"/>
      <name val="Calibri"/>
      <family val="2"/>
    </font>
    <font>
      <sz val="10"/>
      <name val="Calibri"/>
      <family val="2"/>
    </font>
    <font>
      <sz val="9"/>
      <color rgb="FFF3F3F3"/>
      <name val="Calibri"/>
      <family val="2"/>
    </font>
    <font>
      <sz val="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2" borderId="0" xfId="0" applyFont="1" applyFill="1" applyAlignment="1"/>
    <xf numFmtId="49" fontId="2" fillId="2" borderId="0" xfId="0" applyNumberFormat="1" applyFont="1" applyFill="1" applyAlignment="1"/>
    <xf numFmtId="0" fontId="1" fillId="2" borderId="0" xfId="0" applyFont="1" applyFill="1" applyAlignment="1"/>
    <xf numFmtId="164" fontId="2" fillId="2" borderId="0" xfId="0" applyNumberFormat="1" applyFont="1" applyFill="1" applyAlignment="1">
      <alignment horizontal="left"/>
    </xf>
    <xf numFmtId="165" fontId="3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wrapText="1"/>
    </xf>
    <xf numFmtId="0" fontId="6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8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vertical="center"/>
    </xf>
    <xf numFmtId="0" fontId="10" fillId="3" borderId="0" xfId="0" applyFont="1" applyFill="1" applyAlignment="1">
      <alignment vertical="center"/>
    </xf>
    <xf numFmtId="0" fontId="10" fillId="3" borderId="0" xfId="0" applyFont="1" applyFill="1" applyAlignment="1">
      <alignment horizontal="center" vertical="center"/>
    </xf>
    <xf numFmtId="0" fontId="11" fillId="0" borderId="0" xfId="0" applyFont="1"/>
    <xf numFmtId="0" fontId="12" fillId="4" borderId="1" xfId="0" applyFont="1" applyFill="1" applyBorder="1" applyAlignment="1"/>
    <xf numFmtId="0" fontId="12" fillId="4" borderId="2" xfId="0" applyFont="1" applyFill="1" applyBorder="1" applyAlignment="1"/>
    <xf numFmtId="2" fontId="7" fillId="3" borderId="1" xfId="0" applyNumberFormat="1" applyFont="1" applyFill="1" applyBorder="1" applyAlignment="1"/>
    <xf numFmtId="0" fontId="7" fillId="3" borderId="1" xfId="0" applyFont="1" applyFill="1" applyBorder="1" applyAlignment="1"/>
    <xf numFmtId="3" fontId="11" fillId="3" borderId="1" xfId="0" applyNumberFormat="1" applyFont="1" applyFill="1" applyBorder="1" applyAlignment="1"/>
    <xf numFmtId="4" fontId="7" fillId="3" borderId="1" xfId="0" applyNumberFormat="1" applyFont="1" applyFill="1" applyBorder="1" applyAlignment="1">
      <alignment horizontal="right"/>
    </xf>
    <xf numFmtId="4" fontId="7" fillId="3" borderId="1" xfId="0" applyNumberFormat="1" applyFont="1" applyFill="1" applyBorder="1" applyAlignment="1"/>
    <xf numFmtId="0" fontId="7" fillId="3" borderId="0" xfId="0" applyFont="1" applyFill="1" applyAlignment="1"/>
    <xf numFmtId="4" fontId="11" fillId="3" borderId="1" xfId="0" applyNumberFormat="1" applyFont="1" applyFill="1" applyBorder="1" applyAlignment="1"/>
    <xf numFmtId="0" fontId="12" fillId="4" borderId="0" xfId="0" applyFont="1" applyFill="1" applyAlignment="1"/>
    <xf numFmtId="0" fontId="12" fillId="4" borderId="0" xfId="0" applyFont="1" applyFill="1" applyAlignment="1">
      <alignment horizontal="center"/>
    </xf>
    <xf numFmtId="164" fontId="13" fillId="3" borderId="0" xfId="0" applyNumberFormat="1" applyFont="1" applyFill="1" applyAlignment="1">
      <alignment horizontal="center"/>
    </xf>
    <xf numFmtId="17" fontId="7" fillId="3" borderId="0" xfId="0" applyNumberFormat="1" applyFont="1" applyFill="1" applyAlignment="1"/>
    <xf numFmtId="0" fontId="7" fillId="3" borderId="0" xfId="0" applyFont="1" applyFill="1" applyAlignment="1">
      <alignment horizontal="center"/>
    </xf>
    <xf numFmtId="0" fontId="7" fillId="3" borderId="0" xfId="0" applyFont="1" applyFill="1" applyAlignment="1"/>
    <xf numFmtId="0" fontId="13" fillId="0" borderId="0" xfId="0" applyFont="1" applyAlignment="1">
      <alignment horizontal="center"/>
    </xf>
    <xf numFmtId="0" fontId="13" fillId="0" borderId="0" xfId="0" applyFont="1" applyAlignment="1"/>
    <xf numFmtId="164" fontId="13" fillId="3" borderId="0" xfId="0" applyNumberFormat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7" fillId="3" borderId="0" xfId="0" applyFont="1" applyFill="1" applyAlignment="1"/>
    <xf numFmtId="0" fontId="1" fillId="2" borderId="3" xfId="0" applyFont="1" applyFill="1" applyBorder="1" applyAlignment="1"/>
    <xf numFmtId="166" fontId="4" fillId="3" borderId="3" xfId="0" applyNumberFormat="1" applyFont="1" applyFill="1" applyBorder="1" applyAlignment="1">
      <alignment horizontal="left"/>
    </xf>
    <xf numFmtId="164" fontId="2" fillId="2" borderId="3" xfId="0" applyNumberFormat="1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0" fontId="2" fillId="2" borderId="3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57"/>
  <sheetViews>
    <sheetView tabSelected="1" workbookViewId="0">
      <pane ySplit="5" topLeftCell="A6" activePane="bottomLeft" state="frozen"/>
      <selection pane="bottomLeft" activeCell="F6" sqref="F6:G57"/>
    </sheetView>
  </sheetViews>
  <sheetFormatPr defaultColWidth="17.28515625" defaultRowHeight="15" customHeight="1" x14ac:dyDescent="0.2"/>
  <cols>
    <col min="1" max="1" width="21.28515625" customWidth="1"/>
    <col min="2" max="3" width="28.5703125" customWidth="1"/>
    <col min="4" max="4" width="16.5703125" customWidth="1"/>
    <col min="5" max="5" width="25.85546875" customWidth="1"/>
    <col min="6" max="6" width="20.28515625" customWidth="1"/>
    <col min="7" max="7" width="28.42578125" customWidth="1"/>
  </cols>
  <sheetData>
    <row r="1" spans="1:7" ht="12.75" customHeight="1" x14ac:dyDescent="0.2">
      <c r="A1" s="1" t="s">
        <v>0</v>
      </c>
      <c r="B1" s="2" t="s">
        <v>1</v>
      </c>
      <c r="C1" s="3" t="s">
        <v>2</v>
      </c>
      <c r="D1" s="4">
        <v>43831</v>
      </c>
      <c r="E1" s="1" t="s">
        <v>3</v>
      </c>
      <c r="F1" s="5" t="str">
        <f>HYPERLINK("https://www.eurocontrol.int/prudata/dashboard/metadata/additional-taxi-out-time/","Taxi out additional time")</f>
        <v>Taxi out additional time</v>
      </c>
      <c r="G1" s="6"/>
    </row>
    <row r="2" spans="1:7" ht="12.75" customHeight="1" x14ac:dyDescent="0.2">
      <c r="A2" s="34" t="s">
        <v>4</v>
      </c>
      <c r="B2" s="35">
        <v>44242</v>
      </c>
      <c r="C2" s="34" t="s">
        <v>5</v>
      </c>
      <c r="D2" s="36">
        <v>44196</v>
      </c>
      <c r="E2" s="34" t="s">
        <v>6</v>
      </c>
      <c r="F2" s="37" t="s">
        <v>7</v>
      </c>
      <c r="G2" s="38"/>
    </row>
    <row r="3" spans="1:7" ht="12.75" customHeight="1" x14ac:dyDescent="0.2">
      <c r="A3" s="7" t="s">
        <v>8</v>
      </c>
      <c r="B3" s="8"/>
      <c r="C3" s="8"/>
      <c r="D3" s="8"/>
      <c r="E3" s="8"/>
      <c r="F3" s="8"/>
      <c r="G3" s="9"/>
    </row>
    <row r="4" spans="1:7" ht="12.75" customHeight="1" x14ac:dyDescent="0.2">
      <c r="A4" s="10" t="s">
        <v>145</v>
      </c>
      <c r="B4" s="11"/>
      <c r="C4" s="11"/>
      <c r="D4" s="12"/>
      <c r="E4" s="12" t="s">
        <v>9</v>
      </c>
      <c r="F4" s="13"/>
      <c r="G4" s="13"/>
    </row>
    <row r="5" spans="1:7" ht="12.75" customHeight="1" x14ac:dyDescent="0.2">
      <c r="A5" s="14" t="s">
        <v>10</v>
      </c>
      <c r="B5" s="15" t="s">
        <v>11</v>
      </c>
      <c r="C5" s="15" t="s">
        <v>12</v>
      </c>
      <c r="D5" s="15" t="s">
        <v>13</v>
      </c>
      <c r="E5" s="15" t="s">
        <v>14</v>
      </c>
      <c r="F5" s="15" t="s">
        <v>15</v>
      </c>
      <c r="G5" s="15" t="s">
        <v>16</v>
      </c>
    </row>
    <row r="6" spans="1:7" ht="12.75" customHeight="1" x14ac:dyDescent="0.2">
      <c r="A6" s="16" t="s">
        <v>17</v>
      </c>
      <c r="B6" s="16" t="s">
        <v>18</v>
      </c>
      <c r="C6" s="17" t="s">
        <v>19</v>
      </c>
      <c r="D6" s="18">
        <v>17531</v>
      </c>
      <c r="E6" s="19">
        <f t="shared" ref="E6:E9" si="0">F6/D6</f>
        <v>0.70040119407525692</v>
      </c>
      <c r="F6" s="18">
        <v>12278.733333333328</v>
      </c>
      <c r="G6" s="20">
        <v>8.6</v>
      </c>
    </row>
    <row r="7" spans="1:7" ht="12.75" customHeight="1" x14ac:dyDescent="0.2">
      <c r="A7" s="17" t="s">
        <v>20</v>
      </c>
      <c r="B7" s="17" t="s">
        <v>21</v>
      </c>
      <c r="C7" s="21" t="s">
        <v>22</v>
      </c>
      <c r="D7" s="18">
        <v>115408</v>
      </c>
      <c r="E7" s="19">
        <f t="shared" si="0"/>
        <v>1.7780312023429921</v>
      </c>
      <c r="F7" s="18">
        <v>205199.02500000002</v>
      </c>
      <c r="G7" s="22">
        <v>9.15</v>
      </c>
    </row>
    <row r="8" spans="1:7" ht="12.75" customHeight="1" x14ac:dyDescent="0.2">
      <c r="A8" s="16" t="s">
        <v>23</v>
      </c>
      <c r="B8" s="16" t="s">
        <v>24</v>
      </c>
      <c r="C8" s="17" t="s">
        <v>25</v>
      </c>
      <c r="D8" s="18">
        <v>51543</v>
      </c>
      <c r="E8" s="19">
        <f t="shared" si="0"/>
        <v>1.5372908704059389</v>
      </c>
      <c r="F8" s="18">
        <v>79236.583333333314</v>
      </c>
      <c r="G8" s="22">
        <v>8.02</v>
      </c>
    </row>
    <row r="9" spans="1:7" ht="12.75" customHeight="1" x14ac:dyDescent="0.2">
      <c r="A9" s="16" t="s">
        <v>26</v>
      </c>
      <c r="B9" s="16" t="s">
        <v>27</v>
      </c>
      <c r="C9" s="17" t="s">
        <v>19</v>
      </c>
      <c r="D9" s="18">
        <v>59712</v>
      </c>
      <c r="E9" s="19">
        <f t="shared" si="0"/>
        <v>1.8447463100660944</v>
      </c>
      <c r="F9" s="18">
        <v>110153.49166666662</v>
      </c>
      <c r="G9" s="22">
        <v>11.27</v>
      </c>
    </row>
    <row r="10" spans="1:7" ht="12.75" customHeight="1" x14ac:dyDescent="0.2">
      <c r="A10" s="16" t="s">
        <v>28</v>
      </c>
      <c r="B10" s="16" t="s">
        <v>29</v>
      </c>
      <c r="C10" s="17" t="s">
        <v>30</v>
      </c>
      <c r="D10" s="18"/>
      <c r="E10" s="18"/>
      <c r="F10" s="18"/>
      <c r="G10" s="22"/>
    </row>
    <row r="11" spans="1:7" ht="12.75" customHeight="1" x14ac:dyDescent="0.2">
      <c r="A11" s="16" t="s">
        <v>31</v>
      </c>
      <c r="B11" s="16" t="s">
        <v>32</v>
      </c>
      <c r="C11" s="17" t="s">
        <v>33</v>
      </c>
      <c r="D11" s="18"/>
      <c r="E11" s="19"/>
      <c r="F11" s="18"/>
      <c r="G11" s="22"/>
    </row>
    <row r="12" spans="1:7" ht="12.75" customHeight="1" x14ac:dyDescent="0.2">
      <c r="A12" s="16" t="s">
        <v>34</v>
      </c>
      <c r="B12" s="16" t="s">
        <v>35</v>
      </c>
      <c r="C12" s="17" t="s">
        <v>36</v>
      </c>
      <c r="D12" s="18"/>
      <c r="E12" s="19"/>
      <c r="F12" s="18"/>
      <c r="G12" s="22"/>
    </row>
    <row r="13" spans="1:7" ht="12.75" customHeight="1" x14ac:dyDescent="0.2">
      <c r="A13" s="16" t="s">
        <v>37</v>
      </c>
      <c r="B13" s="16" t="s">
        <v>38</v>
      </c>
      <c r="C13" s="17" t="s">
        <v>36</v>
      </c>
      <c r="D13" s="18">
        <v>29101</v>
      </c>
      <c r="E13" s="19">
        <f t="shared" ref="E13:E22" si="1">F13/D13</f>
        <v>0.94027324376023746</v>
      </c>
      <c r="F13" s="18">
        <v>27362.89166666667</v>
      </c>
      <c r="G13" s="22">
        <v>8.7100000000000009</v>
      </c>
    </row>
    <row r="14" spans="1:7" ht="12.75" customHeight="1" x14ac:dyDescent="0.2">
      <c r="A14" s="16" t="s">
        <v>39</v>
      </c>
      <c r="B14" s="16" t="s">
        <v>40</v>
      </c>
      <c r="C14" s="17" t="s">
        <v>41</v>
      </c>
      <c r="D14" s="18">
        <v>16770</v>
      </c>
      <c r="E14" s="19">
        <f t="shared" si="1"/>
        <v>0.80452096998608691</v>
      </c>
      <c r="F14" s="18">
        <v>13491.816666666677</v>
      </c>
      <c r="G14" s="22">
        <v>8.69</v>
      </c>
    </row>
    <row r="15" spans="1:7" ht="12.75" customHeight="1" x14ac:dyDescent="0.2">
      <c r="A15" s="16" t="s">
        <v>42</v>
      </c>
      <c r="B15" s="16" t="s">
        <v>43</v>
      </c>
      <c r="C15" s="17" t="s">
        <v>44</v>
      </c>
      <c r="D15" s="18">
        <v>46067</v>
      </c>
      <c r="E15" s="19">
        <f t="shared" si="1"/>
        <v>1.3552000347320208</v>
      </c>
      <c r="F15" s="18">
        <v>62430</v>
      </c>
      <c r="G15" s="20">
        <v>9.5500000000000007</v>
      </c>
    </row>
    <row r="16" spans="1:7" ht="12.75" customHeight="1" x14ac:dyDescent="0.2">
      <c r="A16" s="16" t="s">
        <v>45</v>
      </c>
      <c r="B16" s="16" t="s">
        <v>46</v>
      </c>
      <c r="C16" s="17" t="s">
        <v>47</v>
      </c>
      <c r="D16" s="18"/>
      <c r="E16" s="19"/>
      <c r="F16" s="18"/>
      <c r="G16" s="22"/>
    </row>
    <row r="17" spans="1:7" ht="12.75" customHeight="1" x14ac:dyDescent="0.2">
      <c r="A17" s="16" t="s">
        <v>48</v>
      </c>
      <c r="B17" s="16" t="s">
        <v>49</v>
      </c>
      <c r="C17" s="17" t="s">
        <v>50</v>
      </c>
      <c r="D17" s="18">
        <v>22268</v>
      </c>
      <c r="E17" s="19">
        <f t="shared" si="1"/>
        <v>0.86892027423507545</v>
      </c>
      <c r="F17" s="18">
        <v>19349.116666666661</v>
      </c>
      <c r="G17" s="20">
        <v>8.85</v>
      </c>
    </row>
    <row r="18" spans="1:7" ht="12.75" customHeight="1" x14ac:dyDescent="0.2">
      <c r="A18" s="16" t="s">
        <v>51</v>
      </c>
      <c r="B18" s="16" t="s">
        <v>52</v>
      </c>
      <c r="C18" s="17" t="s">
        <v>36</v>
      </c>
      <c r="D18" s="18">
        <v>34758</v>
      </c>
      <c r="E18" s="19">
        <f t="shared" si="1"/>
        <v>1.3312450850643498</v>
      </c>
      <c r="F18" s="18">
        <v>46271.416666666672</v>
      </c>
      <c r="G18" s="22">
        <v>10.09</v>
      </c>
    </row>
    <row r="19" spans="1:7" ht="12.75" customHeight="1" x14ac:dyDescent="0.2">
      <c r="A19" s="16" t="s">
        <v>53</v>
      </c>
      <c r="B19" s="16" t="s">
        <v>54</v>
      </c>
      <c r="C19" s="17" t="s">
        <v>55</v>
      </c>
      <c r="D19" s="18">
        <v>44310</v>
      </c>
      <c r="E19" s="19">
        <f t="shared" si="1"/>
        <v>1.4014353419092751</v>
      </c>
      <c r="F19" s="18">
        <v>62097.599999999977</v>
      </c>
      <c r="G19" s="20">
        <v>8.84</v>
      </c>
    </row>
    <row r="20" spans="1:7" ht="12.75" customHeight="1" x14ac:dyDescent="0.2">
      <c r="A20" s="16" t="s">
        <v>56</v>
      </c>
      <c r="B20" s="16" t="s">
        <v>57</v>
      </c>
      <c r="C20" s="17" t="s">
        <v>58</v>
      </c>
      <c r="D20" s="18">
        <v>40419</v>
      </c>
      <c r="E20" s="19">
        <f t="shared" si="1"/>
        <v>2.6690665281179644</v>
      </c>
      <c r="F20" s="18">
        <v>107881</v>
      </c>
      <c r="G20" s="20">
        <v>8.6199999999999992</v>
      </c>
    </row>
    <row r="21" spans="1:7" ht="12.75" customHeight="1" x14ac:dyDescent="0.2">
      <c r="A21" s="16" t="s">
        <v>59</v>
      </c>
      <c r="B21" s="16" t="s">
        <v>60</v>
      </c>
      <c r="C21" s="17" t="s">
        <v>36</v>
      </c>
      <c r="D21" s="18">
        <v>37382</v>
      </c>
      <c r="E21" s="19">
        <f t="shared" si="1"/>
        <v>1.3655923974105191</v>
      </c>
      <c r="F21" s="18">
        <v>51048.575000000026</v>
      </c>
      <c r="G21" s="20">
        <v>9.33</v>
      </c>
    </row>
    <row r="22" spans="1:7" ht="12.75" customHeight="1" x14ac:dyDescent="0.2">
      <c r="A22" s="16" t="s">
        <v>61</v>
      </c>
      <c r="B22" s="16" t="s">
        <v>62</v>
      </c>
      <c r="C22" s="17" t="s">
        <v>41</v>
      </c>
      <c r="D22" s="18">
        <v>22851</v>
      </c>
      <c r="E22" s="19">
        <f t="shared" si="1"/>
        <v>1.3421513281694455</v>
      </c>
      <c r="F22" s="18">
        <v>30669.5</v>
      </c>
      <c r="G22" s="22">
        <v>9.59</v>
      </c>
    </row>
    <row r="23" spans="1:7" ht="12.75" customHeight="1" x14ac:dyDescent="0.2">
      <c r="A23" s="16" t="s">
        <v>63</v>
      </c>
      <c r="B23" s="16" t="s">
        <v>64</v>
      </c>
      <c r="C23" s="17" t="s">
        <v>36</v>
      </c>
      <c r="D23" s="18">
        <v>102154</v>
      </c>
      <c r="E23" s="19">
        <f t="shared" ref="E23:E36" si="2">F23/D23</f>
        <v>1.9028550032304168</v>
      </c>
      <c r="F23" s="18">
        <v>194384.25</v>
      </c>
      <c r="G23" s="22">
        <v>11.27</v>
      </c>
    </row>
    <row r="24" spans="1:7" ht="12.75" customHeight="1" x14ac:dyDescent="0.2">
      <c r="A24" s="16" t="s">
        <v>65</v>
      </c>
      <c r="B24" s="16" t="s">
        <v>66</v>
      </c>
      <c r="C24" s="17" t="s">
        <v>67</v>
      </c>
      <c r="D24" s="18">
        <v>40729</v>
      </c>
      <c r="E24" s="19">
        <f t="shared" si="2"/>
        <v>2.0564824817697471</v>
      </c>
      <c r="F24" s="18">
        <v>83758.475000000035</v>
      </c>
      <c r="G24" s="20">
        <v>6.78</v>
      </c>
    </row>
    <row r="25" spans="1:7" ht="12.75" customHeight="1" x14ac:dyDescent="0.2">
      <c r="A25" s="16" t="s">
        <v>68</v>
      </c>
      <c r="B25" s="16" t="s">
        <v>69</v>
      </c>
      <c r="C25" s="17" t="s">
        <v>41</v>
      </c>
      <c r="D25" s="18">
        <v>14372</v>
      </c>
      <c r="E25" s="19">
        <f t="shared" si="2"/>
        <v>0.97648204842749786</v>
      </c>
      <c r="F25" s="18">
        <v>14034</v>
      </c>
      <c r="G25" s="22">
        <v>9.92</v>
      </c>
    </row>
    <row r="26" spans="1:7" ht="12.75" customHeight="1" x14ac:dyDescent="0.2">
      <c r="A26" s="16" t="s">
        <v>70</v>
      </c>
      <c r="B26" s="16" t="s">
        <v>71</v>
      </c>
      <c r="C26" s="17" t="s">
        <v>19</v>
      </c>
      <c r="D26" s="18"/>
      <c r="E26" s="19"/>
      <c r="F26" s="18"/>
      <c r="G26" s="22"/>
    </row>
    <row r="27" spans="1:7" ht="12.75" customHeight="1" x14ac:dyDescent="0.2">
      <c r="A27" s="16" t="s">
        <v>72</v>
      </c>
      <c r="B27" s="16" t="s">
        <v>73</v>
      </c>
      <c r="C27" s="17" t="s">
        <v>36</v>
      </c>
      <c r="D27" s="18">
        <v>30628</v>
      </c>
      <c r="E27" s="19">
        <f t="shared" si="2"/>
        <v>0.91119454964955837</v>
      </c>
      <c r="F27" s="18">
        <v>27908.066666666673</v>
      </c>
      <c r="G27" s="20">
        <v>7.07</v>
      </c>
    </row>
    <row r="28" spans="1:7" ht="12.75" customHeight="1" x14ac:dyDescent="0.2">
      <c r="A28" s="16" t="s">
        <v>74</v>
      </c>
      <c r="B28" s="16" t="s">
        <v>75</v>
      </c>
      <c r="C28" s="17" t="s">
        <v>76</v>
      </c>
      <c r="D28" s="18">
        <v>37151</v>
      </c>
      <c r="E28" s="19">
        <f t="shared" si="2"/>
        <v>1.9580522731555015</v>
      </c>
      <c r="F28" s="18">
        <v>72743.600000000035</v>
      </c>
      <c r="G28" s="22">
        <v>7.74</v>
      </c>
    </row>
    <row r="29" spans="1:7" ht="12.75" customHeight="1" x14ac:dyDescent="0.2">
      <c r="A29" s="16" t="s">
        <v>77</v>
      </c>
      <c r="B29" s="16" t="s">
        <v>78</v>
      </c>
      <c r="C29" s="17" t="s">
        <v>79</v>
      </c>
      <c r="D29" s="18">
        <v>43133</v>
      </c>
      <c r="E29" s="19">
        <f t="shared" si="2"/>
        <v>2.6822135410629135</v>
      </c>
      <c r="F29" s="18">
        <v>115691.91666666664</v>
      </c>
      <c r="G29" s="22">
        <v>9.1</v>
      </c>
    </row>
    <row r="30" spans="1:7" ht="12.75" customHeight="1" x14ac:dyDescent="0.2">
      <c r="A30" s="16" t="s">
        <v>80</v>
      </c>
      <c r="B30" s="16" t="s">
        <v>81</v>
      </c>
      <c r="C30" s="17" t="s">
        <v>41</v>
      </c>
      <c r="D30" s="18">
        <v>9531</v>
      </c>
      <c r="E30" s="19">
        <f t="shared" si="2"/>
        <v>3.0413370405343896</v>
      </c>
      <c r="F30" s="18">
        <v>28986.983333333268</v>
      </c>
      <c r="G30" s="22">
        <v>5.0599999999999996</v>
      </c>
    </row>
    <row r="31" spans="1:7" ht="12.75" customHeight="1" x14ac:dyDescent="0.2">
      <c r="A31" s="16" t="s">
        <v>82</v>
      </c>
      <c r="B31" s="16" t="s">
        <v>83</v>
      </c>
      <c r="C31" s="17" t="s">
        <v>41</v>
      </c>
      <c r="D31" s="18">
        <v>39159</v>
      </c>
      <c r="E31" s="19">
        <f t="shared" si="2"/>
        <v>4.5864424525651826</v>
      </c>
      <c r="F31" s="18">
        <v>179600.5</v>
      </c>
      <c r="G31" s="22">
        <v>10.39</v>
      </c>
    </row>
    <row r="32" spans="1:7" ht="12.75" customHeight="1" x14ac:dyDescent="0.2">
      <c r="A32" s="16" t="s">
        <v>84</v>
      </c>
      <c r="B32" s="16" t="s">
        <v>85</v>
      </c>
      <c r="C32" s="17" t="s">
        <v>41</v>
      </c>
      <c r="D32" s="18">
        <v>100900</v>
      </c>
      <c r="E32" s="19">
        <f t="shared" si="2"/>
        <v>3.7065411298315163</v>
      </c>
      <c r="F32" s="18">
        <v>373990</v>
      </c>
      <c r="G32" s="22">
        <v>14.92</v>
      </c>
    </row>
    <row r="33" spans="1:7" ht="12.75" customHeight="1" x14ac:dyDescent="0.2">
      <c r="A33" s="16" t="s">
        <v>86</v>
      </c>
      <c r="B33" s="16" t="s">
        <v>87</v>
      </c>
      <c r="C33" s="17" t="s">
        <v>41</v>
      </c>
      <c r="D33" s="18">
        <v>31184</v>
      </c>
      <c r="E33" s="19">
        <f t="shared" si="2"/>
        <v>1.982683427398666</v>
      </c>
      <c r="F33" s="18">
        <v>61828</v>
      </c>
      <c r="G33" s="22">
        <v>9.51</v>
      </c>
    </row>
    <row r="34" spans="1:7" ht="12.75" customHeight="1" x14ac:dyDescent="0.2">
      <c r="A34" s="16" t="s">
        <v>88</v>
      </c>
      <c r="B34" s="16" t="s">
        <v>89</v>
      </c>
      <c r="C34" s="17" t="s">
        <v>41</v>
      </c>
      <c r="D34" s="18">
        <v>38547</v>
      </c>
      <c r="E34" s="19">
        <f t="shared" si="2"/>
        <v>2.1020857654292158</v>
      </c>
      <c r="F34" s="18">
        <v>81029.099999999977</v>
      </c>
      <c r="G34" s="22">
        <v>9.89</v>
      </c>
    </row>
    <row r="35" spans="1:7" ht="12.75" customHeight="1" x14ac:dyDescent="0.2">
      <c r="A35" s="16" t="s">
        <v>90</v>
      </c>
      <c r="B35" s="16" t="s">
        <v>91</v>
      </c>
      <c r="C35" s="17" t="s">
        <v>92</v>
      </c>
      <c r="D35" s="18">
        <v>21722</v>
      </c>
      <c r="E35" s="19">
        <f t="shared" si="2"/>
        <v>0.50752693122180281</v>
      </c>
      <c r="F35" s="18">
        <v>11024.5</v>
      </c>
      <c r="G35" s="22">
        <v>8.3699999999999992</v>
      </c>
    </row>
    <row r="36" spans="1:7" ht="12.75" customHeight="1" x14ac:dyDescent="0.2">
      <c r="A36" s="16" t="s">
        <v>93</v>
      </c>
      <c r="B36" s="16" t="s">
        <v>94</v>
      </c>
      <c r="C36" s="17" t="s">
        <v>19</v>
      </c>
      <c r="D36" s="18">
        <v>78585</v>
      </c>
      <c r="E36" s="19">
        <f t="shared" si="2"/>
        <v>2.1168524527581587</v>
      </c>
      <c r="F36" s="18">
        <v>166352.84999999992</v>
      </c>
      <c r="G36" s="22">
        <v>13.15</v>
      </c>
    </row>
    <row r="37" spans="1:7" ht="12.75" customHeight="1" x14ac:dyDescent="0.2">
      <c r="A37" s="16" t="s">
        <v>95</v>
      </c>
      <c r="B37" s="16" t="s">
        <v>96</v>
      </c>
      <c r="C37" s="17" t="s">
        <v>19</v>
      </c>
      <c r="D37" s="18">
        <v>25432</v>
      </c>
      <c r="E37" s="19">
        <f t="shared" ref="E37:E38" si="3">F37/D37</f>
        <v>1.3976397845234347</v>
      </c>
      <c r="F37" s="18">
        <v>35544.774999999994</v>
      </c>
      <c r="G37" s="20">
        <v>8.68</v>
      </c>
    </row>
    <row r="38" spans="1:7" ht="12.75" customHeight="1" x14ac:dyDescent="0.2">
      <c r="A38" s="16" t="s">
        <v>97</v>
      </c>
      <c r="B38" s="16" t="s">
        <v>98</v>
      </c>
      <c r="C38" s="17" t="s">
        <v>41</v>
      </c>
      <c r="D38" s="18">
        <v>29359</v>
      </c>
      <c r="E38" s="19">
        <f t="shared" si="3"/>
        <v>2.0713852651657074</v>
      </c>
      <c r="F38" s="18">
        <v>60813.8</v>
      </c>
      <c r="G38" s="22">
        <v>11.2</v>
      </c>
    </row>
    <row r="39" spans="1:7" ht="12.75" customHeight="1" x14ac:dyDescent="0.2">
      <c r="A39" s="16" t="s">
        <v>99</v>
      </c>
      <c r="B39" s="16" t="s">
        <v>100</v>
      </c>
      <c r="C39" s="17" t="s">
        <v>92</v>
      </c>
      <c r="D39" s="18"/>
      <c r="E39" s="19"/>
      <c r="F39" s="18"/>
      <c r="G39" s="22"/>
    </row>
    <row r="40" spans="1:7" ht="12.75" customHeight="1" x14ac:dyDescent="0.2">
      <c r="A40" s="16" t="s">
        <v>101</v>
      </c>
      <c r="B40" s="16" t="s">
        <v>102</v>
      </c>
      <c r="C40" s="17" t="s">
        <v>30</v>
      </c>
      <c r="D40" s="18"/>
      <c r="E40" s="19"/>
      <c r="F40" s="18"/>
      <c r="G40" s="22"/>
    </row>
    <row r="41" spans="1:7" ht="12.75" customHeight="1" x14ac:dyDescent="0.2">
      <c r="A41" s="16" t="s">
        <v>103</v>
      </c>
      <c r="B41" s="16" t="s">
        <v>104</v>
      </c>
      <c r="C41" s="17" t="s">
        <v>30</v>
      </c>
      <c r="D41" s="18">
        <v>43246</v>
      </c>
      <c r="E41" s="19">
        <f t="shared" ref="E41:E46" si="4">F41/D41</f>
        <v>2.6611542107940629</v>
      </c>
      <c r="F41" s="18">
        <v>115084.27500000005</v>
      </c>
      <c r="G41" s="22">
        <v>11.3</v>
      </c>
    </row>
    <row r="42" spans="1:7" ht="12.75" customHeight="1" x14ac:dyDescent="0.2">
      <c r="A42" s="16" t="s">
        <v>105</v>
      </c>
      <c r="B42" s="16" t="s">
        <v>106</v>
      </c>
      <c r="C42" s="17" t="s">
        <v>36</v>
      </c>
      <c r="D42" s="18">
        <v>71909</v>
      </c>
      <c r="E42" s="19">
        <f t="shared" si="4"/>
        <v>2.4803988374195165</v>
      </c>
      <c r="F42" s="18">
        <v>178363</v>
      </c>
      <c r="G42" s="20">
        <v>9</v>
      </c>
    </row>
    <row r="43" spans="1:7" ht="12.75" customHeight="1" x14ac:dyDescent="0.2">
      <c r="A43" s="16" t="s">
        <v>107</v>
      </c>
      <c r="B43" s="16" t="s">
        <v>108</v>
      </c>
      <c r="C43" s="17" t="s">
        <v>92</v>
      </c>
      <c r="D43" s="18">
        <v>29346</v>
      </c>
      <c r="E43" s="19">
        <f t="shared" si="4"/>
        <v>0.81615893137054452</v>
      </c>
      <c r="F43" s="18">
        <v>23951</v>
      </c>
      <c r="G43" s="22">
        <v>8.0399999999999991</v>
      </c>
    </row>
    <row r="44" spans="1:7" ht="12.75" customHeight="1" x14ac:dyDescent="0.2">
      <c r="A44" s="16" t="s">
        <v>109</v>
      </c>
      <c r="B44" s="16" t="s">
        <v>110</v>
      </c>
      <c r="C44" s="17" t="s">
        <v>33</v>
      </c>
      <c r="D44" s="18">
        <v>53896</v>
      </c>
      <c r="E44" s="19">
        <f t="shared" si="4"/>
        <v>2.6760984117559743</v>
      </c>
      <c r="F44" s="18">
        <v>144231</v>
      </c>
      <c r="G44" s="20">
        <v>8.6199999999999992</v>
      </c>
    </row>
    <row r="45" spans="1:7" ht="12.75" customHeight="1" x14ac:dyDescent="0.2">
      <c r="A45" s="16" t="s">
        <v>111</v>
      </c>
      <c r="B45" s="16" t="s">
        <v>112</v>
      </c>
      <c r="C45" s="17" t="s">
        <v>19</v>
      </c>
      <c r="D45" s="18">
        <v>36944</v>
      </c>
      <c r="E45" s="19">
        <f t="shared" si="4"/>
        <v>0.6868616464558972</v>
      </c>
      <c r="F45" s="18">
        <v>25375.416666666668</v>
      </c>
      <c r="G45" s="22">
        <v>10.199999999999999</v>
      </c>
    </row>
    <row r="46" spans="1:7" ht="12.75" customHeight="1" x14ac:dyDescent="0.2">
      <c r="A46" s="16" t="s">
        <v>113</v>
      </c>
      <c r="B46" s="16" t="s">
        <v>114</v>
      </c>
      <c r="C46" s="17" t="s">
        <v>92</v>
      </c>
      <c r="D46" s="18">
        <v>107728</v>
      </c>
      <c r="E46" s="19">
        <f t="shared" si="4"/>
        <v>2.1736428783603148</v>
      </c>
      <c r="F46" s="18">
        <v>234162.2</v>
      </c>
      <c r="G46" s="22">
        <v>12.69</v>
      </c>
    </row>
    <row r="47" spans="1:7" ht="12.75" customHeight="1" x14ac:dyDescent="0.2">
      <c r="A47" s="16" t="s">
        <v>115</v>
      </c>
      <c r="B47" s="16" t="s">
        <v>116</v>
      </c>
      <c r="C47" s="17" t="s">
        <v>92</v>
      </c>
      <c r="D47" s="18">
        <v>38246</v>
      </c>
      <c r="E47" s="19">
        <f t="shared" ref="E47:E51" si="5">F47/D47</f>
        <v>1.2023614669943699</v>
      </c>
      <c r="F47" s="18">
        <v>45985.51666666667</v>
      </c>
      <c r="G47" s="22">
        <v>8.9700000000000006</v>
      </c>
    </row>
    <row r="48" spans="1:7" ht="12.75" customHeight="1" x14ac:dyDescent="0.2">
      <c r="A48" s="16" t="s">
        <v>117</v>
      </c>
      <c r="B48" s="16" t="s">
        <v>118</v>
      </c>
      <c r="C48" s="17" t="s">
        <v>79</v>
      </c>
      <c r="D48" s="18">
        <v>21725</v>
      </c>
      <c r="E48" s="19">
        <f t="shared" si="5"/>
        <v>1.4503352512466436</v>
      </c>
      <c r="F48" s="18">
        <v>31508.533333333333</v>
      </c>
      <c r="G48" s="22">
        <v>7.69</v>
      </c>
    </row>
    <row r="49" spans="1:7" ht="12.75" customHeight="1" x14ac:dyDescent="0.2">
      <c r="A49" s="16" t="s">
        <v>119</v>
      </c>
      <c r="B49" s="16" t="s">
        <v>120</v>
      </c>
      <c r="C49" s="17" t="s">
        <v>121</v>
      </c>
      <c r="D49" s="18">
        <v>24396</v>
      </c>
      <c r="E49" s="19">
        <f t="shared" si="5"/>
        <v>1.3561649450729627</v>
      </c>
      <c r="F49" s="18">
        <v>33085</v>
      </c>
      <c r="G49" s="20">
        <v>7.35</v>
      </c>
    </row>
    <row r="50" spans="1:7" ht="12.75" customHeight="1" x14ac:dyDescent="0.2">
      <c r="A50" s="16" t="s">
        <v>122</v>
      </c>
      <c r="B50" s="16" t="s">
        <v>123</v>
      </c>
      <c r="C50" s="17" t="s">
        <v>30</v>
      </c>
      <c r="D50" s="18">
        <v>47317</v>
      </c>
      <c r="E50" s="19">
        <f t="shared" si="5"/>
        <v>3.131337574233362</v>
      </c>
      <c r="F50" s="18">
        <v>148165.5</v>
      </c>
      <c r="G50" s="22">
        <v>11.72</v>
      </c>
    </row>
    <row r="51" spans="1:7" ht="12.75" customHeight="1" x14ac:dyDescent="0.2">
      <c r="A51" s="16" t="s">
        <v>124</v>
      </c>
      <c r="B51" s="16" t="s">
        <v>125</v>
      </c>
      <c r="C51" s="17" t="s">
        <v>126</v>
      </c>
      <c r="D51" s="18">
        <v>40950</v>
      </c>
      <c r="E51" s="19">
        <f t="shared" si="5"/>
        <v>1.3036202686202694</v>
      </c>
      <c r="F51" s="18">
        <v>53383.250000000029</v>
      </c>
      <c r="G51" s="20">
        <v>8.9600000000000009</v>
      </c>
    </row>
    <row r="52" spans="1:7" ht="12.75" customHeight="1" x14ac:dyDescent="0.2">
      <c r="A52" s="16" t="s">
        <v>127</v>
      </c>
      <c r="B52" s="16" t="s">
        <v>128</v>
      </c>
      <c r="C52" s="17" t="s">
        <v>36</v>
      </c>
      <c r="D52" s="18">
        <v>24205</v>
      </c>
      <c r="E52" s="19">
        <f>F52/D52</f>
        <v>1.8810813881429456</v>
      </c>
      <c r="F52" s="18">
        <v>45531.574999999997</v>
      </c>
      <c r="G52" s="22">
        <v>8.39</v>
      </c>
    </row>
    <row r="53" spans="1:7" ht="12.75" customHeight="1" x14ac:dyDescent="0.2">
      <c r="A53" s="16" t="s">
        <v>129</v>
      </c>
      <c r="B53" s="16" t="s">
        <v>130</v>
      </c>
      <c r="C53" s="17" t="s">
        <v>92</v>
      </c>
      <c r="D53" s="18"/>
      <c r="E53" s="19"/>
      <c r="F53" s="18"/>
      <c r="G53" s="22"/>
    </row>
    <row r="54" spans="1:7" ht="12.75" customHeight="1" x14ac:dyDescent="0.2">
      <c r="A54" s="16" t="s">
        <v>131</v>
      </c>
      <c r="B54" s="16" t="s">
        <v>132</v>
      </c>
      <c r="C54" s="17" t="s">
        <v>30</v>
      </c>
      <c r="D54" s="18">
        <v>16609</v>
      </c>
      <c r="E54" s="19">
        <f>F54/D54</f>
        <v>1.3812390872418567</v>
      </c>
      <c r="F54" s="18">
        <v>22941</v>
      </c>
      <c r="G54" s="22">
        <v>9.5299999999999994</v>
      </c>
    </row>
    <row r="55" spans="1:7" ht="12.75" customHeight="1" x14ac:dyDescent="0.2">
      <c r="A55" s="16" t="s">
        <v>133</v>
      </c>
      <c r="B55" s="16" t="s">
        <v>134</v>
      </c>
      <c r="C55" s="17" t="s">
        <v>135</v>
      </c>
      <c r="D55" s="18">
        <v>51055</v>
      </c>
      <c r="E55" s="19">
        <f t="shared" ref="E55" si="6">F55/D55</f>
        <v>2.0731830052557694</v>
      </c>
      <c r="F55" s="18">
        <v>105846.35833333331</v>
      </c>
      <c r="G55" s="22">
        <v>7.2</v>
      </c>
    </row>
    <row r="56" spans="1:7" ht="12.75" customHeight="1" x14ac:dyDescent="0.2">
      <c r="A56" s="16" t="s">
        <v>136</v>
      </c>
      <c r="B56" s="16" t="s">
        <v>137</v>
      </c>
      <c r="C56" s="17" t="s">
        <v>138</v>
      </c>
      <c r="D56" s="18">
        <v>36868</v>
      </c>
      <c r="E56" s="19">
        <f t="shared" ref="E56:E57" si="7">F56/D56</f>
        <v>1.9667697370800326</v>
      </c>
      <c r="F56" s="18">
        <v>72510.86666666664</v>
      </c>
      <c r="G56" s="22">
        <v>7.15</v>
      </c>
    </row>
    <row r="57" spans="1:7" ht="12.75" customHeight="1" x14ac:dyDescent="0.2">
      <c r="A57" s="16" t="s">
        <v>139</v>
      </c>
      <c r="B57" s="16" t="s">
        <v>140</v>
      </c>
      <c r="C57" s="17" t="s">
        <v>67</v>
      </c>
      <c r="D57" s="18">
        <v>53385</v>
      </c>
      <c r="E57" s="19">
        <f t="shared" si="7"/>
        <v>2.2288728107146212</v>
      </c>
      <c r="F57" s="18">
        <v>118988.37500000006</v>
      </c>
      <c r="G57" s="20">
        <v>8.66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5"/>
  <sheetViews>
    <sheetView workbookViewId="0"/>
  </sheetViews>
  <sheetFormatPr defaultColWidth="17.28515625" defaultRowHeight="15" customHeight="1" x14ac:dyDescent="0.2"/>
  <cols>
    <col min="1" max="1" width="18.42578125" customWidth="1"/>
    <col min="2" max="2" width="18.140625" customWidth="1"/>
    <col min="3" max="3" width="8" customWidth="1"/>
    <col min="4" max="4" width="92.5703125" customWidth="1"/>
  </cols>
  <sheetData>
    <row r="1" spans="1:4" ht="12.75" customHeight="1" x14ac:dyDescent="0.2">
      <c r="A1" s="23" t="s">
        <v>141</v>
      </c>
      <c r="B1" s="24" t="s">
        <v>142</v>
      </c>
      <c r="C1" s="24" t="s">
        <v>143</v>
      </c>
      <c r="D1" s="23" t="s">
        <v>144</v>
      </c>
    </row>
    <row r="2" spans="1:4" ht="15.75" customHeight="1" x14ac:dyDescent="0.2">
      <c r="A2" s="25"/>
      <c r="B2" s="26"/>
      <c r="C2" s="27"/>
      <c r="D2" s="28"/>
    </row>
    <row r="3" spans="1:4" ht="15.75" customHeight="1" x14ac:dyDescent="0.2">
      <c r="A3" s="29"/>
      <c r="B3" s="30"/>
      <c r="C3" s="29"/>
      <c r="D3" s="30"/>
    </row>
    <row r="4" spans="1:4" ht="15.75" customHeight="1" x14ac:dyDescent="0.2">
      <c r="A4" s="29"/>
      <c r="B4" s="30"/>
      <c r="C4" s="29"/>
      <c r="D4" s="30"/>
    </row>
    <row r="5" spans="1:4" ht="15.75" customHeight="1" x14ac:dyDescent="0.2">
      <c r="A5" s="31"/>
      <c r="B5" s="26"/>
      <c r="C5" s="32"/>
      <c r="D5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TxOut_APT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2021-02-15T16:44:32Z</dcterms:modified>
</cp:coreProperties>
</file>