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<sst xmlns="http://schemas.openxmlformats.org/spreadsheetml/2006/main" count="178" uniqueCount="146">
  <si>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</si>
  <si>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</si>
  <si>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</si>
  <si>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</si>
  <si>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</si>
  <si>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</si>
  <si>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</si>
  <si>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</si>
  <si>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ASMA ADDITIONAL TIME</t>
  </si>
  <si>
    <t>Period: JAN-MAR</t>
  </si>
  <si>
    <t xml:space="preserve"> </t>
  </si>
  <si>
    <t>Airport Name</t>
  </si>
  <si>
    <t>ICAO</t>
  </si>
  <si>
    <t>State</t>
  </si>
  <si>
    <t>Arrivals</t>
  </si>
  <si>
    <t>Avg. add. ASMA time [min/arr]</t>
  </si>
  <si>
    <t>Additional ASMA time [total]</t>
  </si>
  <si>
    <t>Avg. unimp. ASMA time [min/arr]</t>
  </si>
  <si>
    <t>Alicante (LEAL)</t>
  </si>
  <si>
    <t>LEAL</t>
  </si>
  <si>
    <t>Spain</t>
  </si>
  <si>
    <t>Amsterdam/ Schiphol (EHAM)</t>
  </si>
  <si>
    <t>EHAM</t>
  </si>
  <si>
    <t>Netherlands</t>
  </si>
  <si>
    <t>Athens (LGAV)</t>
  </si>
  <si>
    <t>LGAV</t>
  </si>
  <si>
    <t>Greece</t>
  </si>
  <si>
    <t>Barcelona (LEBL)</t>
  </si>
  <si>
    <t>LEBL</t>
  </si>
  <si>
    <t>Bergamo (LIME)</t>
  </si>
  <si>
    <t>LIME</t>
  </si>
  <si>
    <t>Italy</t>
  </si>
  <si>
    <t>Bergen (ENBR)</t>
  </si>
  <si>
    <t>ENBR</t>
  </si>
  <si>
    <t>Norway</t>
  </si>
  <si>
    <t>Berlin/ Schoenefeld (EDDB)</t>
  </si>
  <si>
    <t>EDDB</t>
  </si>
  <si>
    <t>Germany</t>
  </si>
  <si>
    <t>Berlin/ Tegel (EDDT)</t>
  </si>
  <si>
    <t>EDDT</t>
  </si>
  <si>
    <t>Birmingham (EGBB)</t>
  </si>
  <si>
    <t>EGBB</t>
  </si>
  <si>
    <t>United Kingdom</t>
  </si>
  <si>
    <t>Brussels (EBBR)</t>
  </si>
  <si>
    <t>EBBR</t>
  </si>
  <si>
    <t>Belgium</t>
  </si>
  <si>
    <t>Bucharest/ Otopeni (LROP)</t>
  </si>
  <si>
    <t>LROP</t>
  </si>
  <si>
    <t>Romania</t>
  </si>
  <si>
    <t>Budapest/ Ferihegy (LHBP)</t>
  </si>
  <si>
    <t>LHBP</t>
  </si>
  <si>
    <t>Hungary</t>
  </si>
  <si>
    <t>Cologne-Bonn (EDDK)</t>
  </si>
  <si>
    <t>EDDK</t>
  </si>
  <si>
    <t>Copenhagen/ Kastrup (EKCH)</t>
  </si>
  <si>
    <t>EKCH</t>
  </si>
  <si>
    <t>Denmark</t>
  </si>
  <si>
    <t>Dublin (EIDW)</t>
  </si>
  <si>
    <t>EIDW</t>
  </si>
  <si>
    <t>Ireland</t>
  </si>
  <si>
    <t>Dusseldorf (EDDL)</t>
  </si>
  <si>
    <t>EDDL</t>
  </si>
  <si>
    <t>Edinburgh (EGPH)</t>
  </si>
  <si>
    <t>EGPH</t>
  </si>
  <si>
    <t>Frankfurt (EDDF)</t>
  </si>
  <si>
    <t>EDDF</t>
  </si>
  <si>
    <t>Geneva (LSGG)</t>
  </si>
  <si>
    <t>LSGG</t>
  </si>
  <si>
    <t>Switzerland</t>
  </si>
  <si>
    <t>Glasgow (EGPF)</t>
  </si>
  <si>
    <t>EGPF</t>
  </si>
  <si>
    <t>Gran Canaria (GCLP)</t>
  </si>
  <si>
    <t>GCLP</t>
  </si>
  <si>
    <t>Hamburg (EDDH)</t>
  </si>
  <si>
    <t>EDDH</t>
  </si>
  <si>
    <t>Helsinki/ Vantaa (EFHK)</t>
  </si>
  <si>
    <t>EFHK</t>
  </si>
  <si>
    <t>Finland</t>
  </si>
  <si>
    <t>Lisbon (LPPT)</t>
  </si>
  <si>
    <t>LPPT</t>
  </si>
  <si>
    <t>Portugal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</si>
  <si>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</si>
  <si>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</si>
  <si>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</si>
  <si>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</si>
  <si>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</si>
  <si>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</si>
  <si>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</si>
  <si>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</si>
  <si>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</si>
  <si>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</si>
  <si>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Lyon-Saint-Exupéry (LFLL)</t>
  </si>
  <si>
    <t>LFLL</t>
  </si>
  <si>
    <t>France</t>
  </si>
  <si>
    <t>Madrid/ Barajas (LEMD)</t>
  </si>
  <si>
    <t>LEMD</t>
  </si>
  <si>
    <t>Málaga (LEMG)</t>
  </si>
  <si>
    <t>LEMG</t>
  </si>
  <si>
    <t>Manchester (EGCC)</t>
  </si>
  <si>
    <t>EGCC</t>
  </si>
  <si>
    <t>Marseille-Provence (LFML)</t>
  </si>
  <si>
    <t>LFML</t>
  </si>
  <si>
    <t>Milan/ Linate (LIML)</t>
  </si>
  <si>
    <t>LIML</t>
  </si>
  <si>
    <t>Milan/ Malpensa (LIMC)</t>
  </si>
  <si>
    <t>LIMC</t>
  </si>
  <si>
    <t>Munich (EDDM)</t>
  </si>
  <si>
    <t>EDDM</t>
  </si>
  <si>
    <t>Nice-Côte d’Azur (LFMN)</t>
  </si>
  <si>
    <t>LFMN</t>
  </si>
  <si>
    <t>Oslo/ Gardermoen (ENGM)</t>
  </si>
  <si>
    <t>ENGM</t>
  </si>
  <si>
    <t>Palma de Mallorca (LEPA)</t>
  </si>
  <si>
    <t>LEPA</t>
  </si>
  <si>
    <t>Paris-Charles-de-Gaulle (LFPG)</t>
  </si>
  <si>
    <t>LFPG</t>
  </si>
  <si>
    <t>Paris-Orly (LFPO)</t>
  </si>
  <si>
    <t>LFPO</t>
  </si>
  <si>
    <t>Porto (LPPR)</t>
  </si>
  <si>
    <t>LPPR</t>
  </si>
  <si>
    <t>Prague (LKPR)</t>
  </si>
  <si>
    <t>LKPR</t>
  </si>
  <si>
    <t>Czech Republic</t>
  </si>
  <si>
    <t>Rome/Fiumicino (LIRF)</t>
  </si>
  <si>
    <t>LIRF</t>
  </si>
  <si>
    <t>Stockholm/ Arlanda (ESSA)</t>
  </si>
  <si>
    <t>ESSA</t>
  </si>
  <si>
    <t>Sweden</t>
  </si>
  <si>
    <t>Stuttgart (EDDS)</t>
  </si>
  <si>
    <t>EDDS</t>
  </si>
  <si>
    <t>Toulouse-Blagnac (LFBO)</t>
  </si>
  <si>
    <t>LFBO</t>
  </si>
  <si>
    <t>Venice (LIPZ)</t>
  </si>
  <si>
    <t>LIPZ</t>
  </si>
  <si>
    <t>Vienna (LOWW)</t>
  </si>
  <si>
    <t>LOWW</t>
  </si>
  <si>
    <t>Austria</t>
  </si>
  <si>
    <t>Warszawa/ Chopina (EPWA)</t>
  </si>
  <si>
    <t>EPWA</t>
  </si>
  <si>
    <t>Poland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</si>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</sst>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2" numFmtId="49" xfId="0" applyAlignment="1" applyBorder="1" applyFont="1" applyNumberForma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164" xfId="0" applyAlignment="1" applyBorder="1" applyFont="1" applyNumberFormat="1">
      <alignment horizontal="left" vertical="bottom"/>
    </xf>
    <xf borderId="2" fillId="2" fontId="2" numFmtId="164" xfId="0" applyAlignment="1" applyBorder="1" applyFont="1" applyNumberFormat="1">
      <alignment horizontal="left" readingOrder="0" vertical="bottom"/>
    </xf>
    <xf borderId="2" fillId="2" fontId="1" numFmtId="0" xfId="0" applyAlignment="1" applyBorder="1" applyFont="1">
      <alignment shrinkToFit="0" wrapText="0"/>
    </xf>
    <xf borderId="2" fillId="2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4" numFmtId="166" xfId="0" applyAlignment="1" applyBorder="1" applyFill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5" fillId="2" fontId="2" numFmtId="164" xfId="0" applyAlignment="1" applyBorder="1" applyFont="1" applyNumberFormat="1">
      <alignment horizontal="left" vertical="bottom"/>
    </xf>
    <xf borderId="5" fillId="2" fontId="2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wrapText="0"/>
    </xf>
    <xf borderId="5" fillId="2" fontId="5" numFmtId="0" xfId="0" applyAlignment="1" applyBorder="1" applyFont="1">
      <alignment horizontal="left" readingOrder="0" shrinkToFit="0" wrapText="0"/>
    </xf>
    <xf borderId="6" fillId="3" fontId="6" numFmtId="0" xfId="0" applyAlignment="1" applyBorder="1" applyFont="1">
      <alignment shrinkToFit="0" wrapText="0"/>
    </xf>
    <xf borderId="6" fillId="3" fontId="7" numFmtId="0" xfId="0" applyAlignment="1" applyBorder="1" applyFont="1">
      <alignment shrinkToFit="0" wrapText="1"/>
    </xf>
    <xf borderId="7" fillId="3" fontId="8" numFmtId="0" xfId="0" applyAlignment="1" applyBorder="1" applyFont="1">
      <alignment readingOrder="0" shrinkToFit="0" vertical="center" wrapText="0"/>
    </xf>
    <xf borderId="5" fillId="3" fontId="7" numFmtId="0" xfId="0" applyAlignment="1" applyBorder="1" applyFont="1">
      <alignment shrinkToFit="0" wrapText="1"/>
    </xf>
    <xf borderId="4" fillId="3" fontId="7" numFmtId="0" xfId="0" applyAlignment="1" applyBorder="1" applyFont="1">
      <alignment shrinkToFit="0" wrapText="1"/>
    </xf>
    <xf borderId="4" fillId="3" fontId="9" numFmtId="0" xfId="0" applyAlignment="1" applyBorder="1" applyFont="1">
      <alignment horizontal="center" readingOrder="0" shrinkToFit="0" vertical="center" wrapText="0"/>
    </xf>
    <xf borderId="0" fillId="0" fontId="10" numFmtId="0" xfId="0" applyFont="1"/>
    <xf borderId="7" fillId="4" fontId="11" numFmtId="0" xfId="0" applyAlignment="1" applyBorder="1" applyFill="1" applyFont="1">
      <alignment readingOrder="0" shrinkToFit="0" wrapText="0"/>
    </xf>
    <xf borderId="0" fillId="4" fontId="11" numFmtId="0" xfId="0" applyAlignment="1" applyFont="1">
      <alignment horizontal="left" shrinkToFit="0" wrapText="0"/>
    </xf>
    <xf borderId="7" fillId="3" fontId="7" numFmtId="2" xfId="0" applyAlignment="1" applyBorder="1" applyFont="1" applyNumberFormat="1">
      <alignment readingOrder="0" vertical="bottom"/>
    </xf>
    <xf borderId="7" fillId="3" fontId="7" numFmtId="2" xfId="0" applyAlignment="1" applyBorder="1" applyFont="1" applyNumberFormat="1">
      <alignment vertical="bottom"/>
    </xf>
    <xf borderId="0" fillId="3" fontId="7" numFmtId="0" xfId="0" applyAlignment="1" applyFont="1">
      <alignment vertical="bottom"/>
    </xf>
    <xf borderId="7" fillId="3" fontId="7" numFmtId="3" xfId="0" applyAlignment="1" applyBorder="1" applyFont="1" applyNumberFormat="1">
      <alignment readingOrder="0" shrinkToFit="0" vertical="center" wrapText="0"/>
    </xf>
    <xf borderId="7" fillId="3" fontId="7" numFmtId="4" xfId="0" applyAlignment="1" applyBorder="1" applyFont="1" applyNumberFormat="1">
      <alignment readingOrder="0" shrinkToFit="0" vertical="center" wrapText="0"/>
    </xf>
    <xf borderId="7" fillId="3" fontId="7" numFmtId="2" xfId="0" applyAlignment="1" applyBorder="1" applyFont="1" applyNumberFormat="1">
      <alignment readingOrder="0" shrinkToFit="0" vertical="center" wrapText="0"/>
    </xf>
    <xf borderId="7" fillId="3" fontId="7" numFmtId="0" xfId="0" applyAlignment="1" applyBorder="1" applyFont="1">
      <alignment vertical="bottom"/>
    </xf>
    <xf borderId="0" fillId="4" fontId="11" numFmtId="0" xfId="0" applyAlignment="1" applyFont="1">
      <alignment shrinkToFit="0" wrapText="0"/>
    </xf>
    <xf borderId="0" fillId="4" fontId="11" numFmtId="0" xfId="0" applyAlignment="1" applyFont="1">
      <alignment horizontal="center" shrinkToFit="0" wrapText="0"/>
    </xf>
    <xf borderId="0" fillId="3" fontId="12" numFmtId="164" xfId="0" applyAlignment="1" applyFont="1" applyNumberFormat="1">
      <alignment horizontal="center" readingOrder="0" shrinkToFit="0" vertical="bottom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12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3" fontId="7" numFmtId="0" xfId="0" applyAlignment="1" applyFont="1">
      <alignment vertical="bottom"/>
    </xf>
    <xf borderId="0" fillId="3" fontId="12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23.43"/>
    <col customWidth="1" min="2" max="2" width="17.71"/>
    <col customWidth="1" min="3" max="3" width="15.14"/>
    <col customWidth="1" min="4" max="5" width="26.0"/>
    <col customWidth="1" min="6" max="6" width="20.71"/>
    <col customWidth="1" min="7" max="7" width="23.71"/>
  </cols>
  <sheetData>
    <row r="1" ht="12.75" customHeight="1">
      <c r="A1" s="1" t="s">
        <v>0</v>
      </c>
      <c r="B1" s="2" t="s">
        <v>1</v>
      </c>
      <c r="C1" s="3" t="s">
        <v>2</v>
      </c>
      <c r="D1" s="4"/>
      <c r="E1" s="5">
        <v>44197.0</v>
      </c>
      <c r="F1" s="6" t="s">
        <v>3</v>
      </c>
      <c r="G1" s="7" t="str">
        <f>HYPERLINK("https://www.eurocontrol.int/prudata/dashboard/metadata/additional-asma-time/","ASMA additional time")</f>
        <v>ASMA additional time</v>
      </c>
    </row>
    <row r="2" ht="12.75" customHeight="1">
      <c r="A2" s="8" t="s">
        <v>4</v>
      </c>
      <c r="B2" s="9">
        <v>44328.0</v>
      </c>
      <c r="C2" s="10" t="s">
        <v>5</v>
      </c>
      <c r="D2" s="11"/>
      <c r="E2" s="12">
        <v>44286.0</v>
      </c>
      <c r="F2" s="13" t="s">
        <v>6</v>
      </c>
      <c r="G2" s="14" t="s">
        <v>7</v>
      </c>
    </row>
    <row r="3" ht="12.75" customHeight="1">
      <c r="A3" s="15" t="s">
        <v>8</v>
      </c>
      <c r="B3" s="16"/>
      <c r="C3" s="16"/>
      <c r="D3" s="16"/>
      <c r="E3" s="16"/>
      <c r="F3" s="16"/>
      <c r="G3" s="16"/>
    </row>
    <row r="4" ht="12.75" customHeight="1">
      <c r="A4" s="17" t="s">
        <v>9</v>
      </c>
      <c r="B4" s="18"/>
      <c r="C4" s="19"/>
      <c r="D4" s="20"/>
      <c r="E4" s="20" t="s">
        <v>10</v>
      </c>
      <c r="F4" s="21"/>
      <c r="G4" s="21"/>
    </row>
    <row r="5" ht="12.75" customHeight="1">
      <c r="A5" s="22" t="s">
        <v>11</v>
      </c>
      <c r="B5" s="22" t="s">
        <v>12</v>
      </c>
      <c r="C5" s="22" t="s">
        <v>13</v>
      </c>
      <c r="D5" s="23" t="s">
        <v>14</v>
      </c>
      <c r="E5" s="22" t="s">
        <v>15</v>
      </c>
      <c r="F5" s="22" t="s">
        <v>16</v>
      </c>
      <c r="G5" s="22" t="s">
        <v>17</v>
      </c>
    </row>
    <row r="6" ht="12.75" customHeight="1">
      <c r="A6" s="24" t="s">
        <v>18</v>
      </c>
      <c r="B6" s="25" t="s">
        <v>19</v>
      </c>
      <c r="C6" s="26" t="s">
        <v>20</v>
      </c>
      <c r="D6" s="27"/>
      <c r="E6" s="28">
        <v>0.0</v>
      </c>
      <c r="F6" s="27">
        <v>0.0</v>
      </c>
      <c r="G6" s="29">
        <v>0.0</v>
      </c>
    </row>
    <row r="7" ht="12.75" customHeight="1">
      <c r="A7" s="24" t="s">
        <v>21</v>
      </c>
      <c r="B7" s="25" t="s">
        <v>22</v>
      </c>
      <c r="C7" s="30" t="s">
        <v>23</v>
      </c>
      <c r="D7" s="27">
        <v>18828.0</v>
      </c>
      <c r="E7" s="28">
        <f t="shared" ref="E7:E10" si="1">F7/D7</f>
        <v>0.5673465052</v>
      </c>
      <c r="F7" s="27">
        <v>10682.0</v>
      </c>
      <c r="G7" s="28">
        <v>13.61</v>
      </c>
    </row>
    <row r="8" ht="12.75" customHeight="1">
      <c r="A8" s="24" t="s">
        <v>24</v>
      </c>
      <c r="B8" s="25" t="s">
        <v>25</v>
      </c>
      <c r="C8" s="30" t="s">
        <v>26</v>
      </c>
      <c r="D8" s="27">
        <v>2462.0</v>
      </c>
      <c r="E8" s="28">
        <f t="shared" si="1"/>
        <v>0.8155970755</v>
      </c>
      <c r="F8" s="27">
        <v>2008.0</v>
      </c>
      <c r="G8" s="28">
        <v>12.94</v>
      </c>
    </row>
    <row r="9" ht="12.75" customHeight="1">
      <c r="A9" s="24" t="s">
        <v>27</v>
      </c>
      <c r="B9" s="25" t="s">
        <v>28</v>
      </c>
      <c r="C9" s="30" t="s">
        <v>20</v>
      </c>
      <c r="D9" s="27">
        <v>6785.0</v>
      </c>
      <c r="E9" s="28">
        <f t="shared" si="1"/>
        <v>0.4138540899</v>
      </c>
      <c r="F9" s="27">
        <v>2808.0</v>
      </c>
      <c r="G9" s="28">
        <v>13.23</v>
      </c>
    </row>
    <row r="10" ht="12.75" customHeight="1">
      <c r="A10" s="24" t="s">
        <v>29</v>
      </c>
      <c r="B10" s="25" t="s">
        <v>30</v>
      </c>
      <c r="C10" s="30" t="s">
        <v>31</v>
      </c>
      <c r="D10" s="27">
        <v>645.0</v>
      </c>
      <c r="E10" s="28">
        <f t="shared" si="1"/>
        <v>0.6976744186</v>
      </c>
      <c r="F10" s="27">
        <v>450.0</v>
      </c>
      <c r="G10" s="28">
        <v>12.82</v>
      </c>
    </row>
    <row r="11" ht="12.75" customHeight="1">
      <c r="A11" s="24" t="s">
        <v>32</v>
      </c>
      <c r="B11" s="25" t="s">
        <v>33</v>
      </c>
      <c r="C11" s="30" t="s">
        <v>34</v>
      </c>
      <c r="D11" s="27"/>
      <c r="E11" s="28"/>
      <c r="F11" s="27"/>
      <c r="G11" s="28"/>
    </row>
    <row r="12" ht="12.75" customHeight="1">
      <c r="A12" s="24" t="s">
        <v>35</v>
      </c>
      <c r="B12" s="25" t="s">
        <v>36</v>
      </c>
      <c r="C12" s="30" t="s">
        <v>37</v>
      </c>
      <c r="D12" s="27"/>
      <c r="E12" s="28"/>
      <c r="F12" s="27"/>
      <c r="G12" s="28"/>
    </row>
    <row r="13" ht="12.75" customHeight="1">
      <c r="A13" s="24" t="s">
        <v>38</v>
      </c>
      <c r="B13" s="25" t="s">
        <v>39</v>
      </c>
      <c r="C13" s="30" t="s">
        <v>37</v>
      </c>
      <c r="D13" s="27"/>
      <c r="E13" s="28"/>
      <c r="F13" s="27"/>
      <c r="G13" s="28"/>
    </row>
    <row r="14" ht="12.75" customHeight="1">
      <c r="A14" s="24" t="s">
        <v>40</v>
      </c>
      <c r="B14" s="25" t="s">
        <v>41</v>
      </c>
      <c r="C14" s="30" t="s">
        <v>42</v>
      </c>
      <c r="D14" s="27">
        <v>1274.0</v>
      </c>
      <c r="E14" s="28">
        <f t="shared" ref="E14:E21" si="2">F14/D14</f>
        <v>0.4960753532</v>
      </c>
      <c r="F14" s="27">
        <v>632.0</v>
      </c>
      <c r="G14" s="28">
        <v>14.32</v>
      </c>
    </row>
    <row r="15" ht="12.75" customHeight="1">
      <c r="A15" s="24" t="s">
        <v>43</v>
      </c>
      <c r="B15" s="25" t="s">
        <v>44</v>
      </c>
      <c r="C15" s="30" t="s">
        <v>45</v>
      </c>
      <c r="D15" s="27">
        <v>2386.0</v>
      </c>
      <c r="E15" s="28">
        <f t="shared" si="2"/>
        <v>0.6424979044</v>
      </c>
      <c r="F15" s="27">
        <v>1533.0</v>
      </c>
      <c r="G15" s="29">
        <v>12.64</v>
      </c>
    </row>
    <row r="16" ht="12.75" customHeight="1">
      <c r="A16" s="24" t="s">
        <v>46</v>
      </c>
      <c r="B16" s="25" t="s">
        <v>47</v>
      </c>
      <c r="C16" s="30" t="s">
        <v>48</v>
      </c>
      <c r="D16" s="27">
        <v>4062.0</v>
      </c>
      <c r="E16" s="28">
        <f t="shared" si="2"/>
        <v>0.7503692762</v>
      </c>
      <c r="F16" s="27">
        <v>3048.0</v>
      </c>
      <c r="G16" s="28">
        <v>12.4</v>
      </c>
    </row>
    <row r="17" ht="12.75" customHeight="1">
      <c r="A17" s="24" t="s">
        <v>49</v>
      </c>
      <c r="B17" s="25" t="s">
        <v>50</v>
      </c>
      <c r="C17" s="30" t="s">
        <v>51</v>
      </c>
      <c r="D17" s="27">
        <v>2273.0</v>
      </c>
      <c r="E17" s="28">
        <f t="shared" si="2"/>
        <v>0.292124945</v>
      </c>
      <c r="F17" s="27">
        <v>664.0</v>
      </c>
      <c r="G17" s="29">
        <v>13.3</v>
      </c>
    </row>
    <row r="18" ht="12.75" customHeight="1">
      <c r="A18" s="24" t="s">
        <v>52</v>
      </c>
      <c r="B18" s="25" t="s">
        <v>53</v>
      </c>
      <c r="C18" s="30" t="s">
        <v>37</v>
      </c>
      <c r="D18" s="27">
        <v>1896.0</v>
      </c>
      <c r="E18" s="28">
        <f t="shared" si="2"/>
        <v>1.279008439</v>
      </c>
      <c r="F18" s="27">
        <v>2425.0</v>
      </c>
      <c r="G18" s="29">
        <v>13.47</v>
      </c>
    </row>
    <row r="19" ht="12.75" customHeight="1">
      <c r="A19" s="24" t="s">
        <v>54</v>
      </c>
      <c r="B19" s="25" t="s">
        <v>55</v>
      </c>
      <c r="C19" s="30" t="s">
        <v>56</v>
      </c>
      <c r="D19" s="27">
        <v>4697.0</v>
      </c>
      <c r="E19" s="28">
        <f t="shared" si="2"/>
        <v>0.5343836491</v>
      </c>
      <c r="F19" s="27">
        <v>2510.0</v>
      </c>
      <c r="G19" s="28">
        <v>12.86</v>
      </c>
    </row>
    <row r="20" ht="12.75" customHeight="1">
      <c r="A20" s="24" t="s">
        <v>57</v>
      </c>
      <c r="B20" s="25" t="s">
        <v>58</v>
      </c>
      <c r="C20" s="30" t="s">
        <v>59</v>
      </c>
      <c r="D20" s="27">
        <v>4264.0</v>
      </c>
      <c r="E20" s="28">
        <f t="shared" si="2"/>
        <v>0.441369606</v>
      </c>
      <c r="F20" s="27">
        <v>1882.0</v>
      </c>
      <c r="G20" s="29">
        <v>12.54</v>
      </c>
    </row>
    <row r="21" ht="12.75" customHeight="1">
      <c r="A21" s="24" t="s">
        <v>60</v>
      </c>
      <c r="B21" s="25" t="s">
        <v>61</v>
      </c>
      <c r="C21" s="30" t="s">
        <v>37</v>
      </c>
      <c r="D21" s="27">
        <v>3449.0</v>
      </c>
      <c r="E21" s="28">
        <f t="shared" si="2"/>
        <v>0.557842853</v>
      </c>
      <c r="F21" s="27">
        <v>1924.0</v>
      </c>
      <c r="G21" s="29">
        <v>13.01</v>
      </c>
    </row>
    <row r="22" ht="12.75" customHeight="1">
      <c r="A22" s="24" t="s">
        <v>62</v>
      </c>
      <c r="B22" s="25" t="s">
        <v>63</v>
      </c>
      <c r="C22" s="30" t="s">
        <v>42</v>
      </c>
      <c r="D22" s="27"/>
      <c r="E22" s="28"/>
      <c r="F22" s="27"/>
      <c r="G22" s="28"/>
    </row>
    <row r="23" ht="12.75" customHeight="1">
      <c r="A23" s="24" t="s">
        <v>64</v>
      </c>
      <c r="B23" s="25" t="s">
        <v>65</v>
      </c>
      <c r="C23" s="30" t="s">
        <v>37</v>
      </c>
      <c r="D23" s="27">
        <v>6453.0</v>
      </c>
      <c r="E23" s="28">
        <f t="shared" ref="E23:E24" si="3">F23/D23</f>
        <v>1.510615218</v>
      </c>
      <c r="F23" s="27">
        <v>9748.0</v>
      </c>
      <c r="G23" s="29">
        <v>13.99</v>
      </c>
    </row>
    <row r="24" ht="12.75" customHeight="1">
      <c r="A24" s="24" t="s">
        <v>66</v>
      </c>
      <c r="B24" s="25" t="s">
        <v>67</v>
      </c>
      <c r="C24" s="30" t="s">
        <v>68</v>
      </c>
      <c r="D24" s="27">
        <v>5204.0</v>
      </c>
      <c r="E24" s="28">
        <f t="shared" si="3"/>
        <v>0.7202152191</v>
      </c>
      <c r="F24" s="27">
        <v>3748.0</v>
      </c>
      <c r="G24" s="28">
        <v>13.45</v>
      </c>
    </row>
    <row r="25" ht="12.75" customHeight="1">
      <c r="A25" s="24" t="s">
        <v>69</v>
      </c>
      <c r="B25" s="25" t="s">
        <v>70</v>
      </c>
      <c r="C25" s="30" t="s">
        <v>42</v>
      </c>
      <c r="D25" s="27"/>
      <c r="E25" s="28"/>
      <c r="F25" s="27"/>
      <c r="G25" s="28"/>
    </row>
    <row r="26" ht="12.75" customHeight="1">
      <c r="A26" s="24" t="s">
        <v>71</v>
      </c>
      <c r="B26" s="25" t="s">
        <v>72</v>
      </c>
      <c r="C26" s="30" t="s">
        <v>20</v>
      </c>
      <c r="D26" s="27">
        <v>3877.0</v>
      </c>
      <c r="E26" s="28">
        <f t="shared" ref="E26:E28" si="4">F26/D26</f>
        <v>0.5640959505</v>
      </c>
      <c r="F26" s="27">
        <v>2187.0</v>
      </c>
      <c r="G26" s="28">
        <v>14.16</v>
      </c>
    </row>
    <row r="27" ht="12.75" customHeight="1">
      <c r="A27" s="24" t="s">
        <v>73</v>
      </c>
      <c r="B27" s="25" t="s">
        <v>74</v>
      </c>
      <c r="C27" s="30" t="s">
        <v>37</v>
      </c>
      <c r="D27" s="27">
        <v>2755.0</v>
      </c>
      <c r="E27" s="28">
        <f t="shared" si="4"/>
        <v>0.4388384755</v>
      </c>
      <c r="F27" s="27">
        <v>1209.0</v>
      </c>
      <c r="G27" s="28">
        <v>13.76</v>
      </c>
    </row>
    <row r="28" ht="12.75" customHeight="1">
      <c r="A28" s="24" t="s">
        <v>75</v>
      </c>
      <c r="B28" s="25" t="s">
        <v>76</v>
      </c>
      <c r="C28" s="30" t="s">
        <v>77</v>
      </c>
      <c r="D28" s="27">
        <v>4418.0</v>
      </c>
      <c r="E28" s="28">
        <f t="shared" si="4"/>
        <v>0.4900407424</v>
      </c>
      <c r="F28" s="27">
        <v>2165.0</v>
      </c>
      <c r="G28" s="29">
        <v>12.19</v>
      </c>
    </row>
    <row r="29" ht="12.75" customHeight="1">
      <c r="A29" s="24" t="s">
        <v>78</v>
      </c>
      <c r="B29" s="25" t="s">
        <v>79</v>
      </c>
      <c r="C29" s="30" t="s">
        <v>80</v>
      </c>
      <c r="D29" s="27"/>
      <c r="E29" s="28"/>
      <c r="F29" s="27"/>
      <c r="G29" s="28"/>
    </row>
    <row r="30" ht="12.75" customHeight="1">
      <c r="A30" s="24" t="s">
        <v>81</v>
      </c>
      <c r="B30" s="25" t="s">
        <v>82</v>
      </c>
      <c r="C30" s="30" t="s">
        <v>42</v>
      </c>
      <c r="D30" s="27">
        <v>150.0</v>
      </c>
      <c r="E30" s="28">
        <f t="shared" ref="E30:E31" si="5">F30/D30</f>
        <v>0.05333333333</v>
      </c>
      <c r="F30" s="27">
        <v>8.0</v>
      </c>
      <c r="G30" s="28">
        <v>13.39</v>
      </c>
    </row>
    <row r="31" ht="12.75" customHeight="1">
      <c r="A31" s="24" t="s">
        <v>83</v>
      </c>
      <c r="B31" s="25" t="s">
        <v>84</v>
      </c>
      <c r="C31" s="30" t="s">
        <v>42</v>
      </c>
      <c r="D31" s="27">
        <v>1377.0</v>
      </c>
      <c r="E31" s="28">
        <f t="shared" si="5"/>
        <v>0.2352941176</v>
      </c>
      <c r="F31" s="27">
        <v>324.0</v>
      </c>
      <c r="G31" s="28">
        <v>13.33</v>
      </c>
    </row>
    <row r="32" ht="12.75" customHeight="1">
      <c r="A32" s="24" t="s">
        <v>85</v>
      </c>
      <c r="B32" s="25" t="s">
        <v>86</v>
      </c>
      <c r="C32" s="30" t="s">
        <v>42</v>
      </c>
      <c r="D32" s="27">
        <v>13849.0</v>
      </c>
      <c r="E32" s="28"/>
      <c r="F32" s="27">
        <v>19658.0</v>
      </c>
      <c r="G32" s="28">
        <v>14.16</v>
      </c>
    </row>
    <row r="33" ht="12.75" customHeight="1">
      <c r="A33" s="24" t="s">
        <v>87</v>
      </c>
      <c r="B33" s="25" t="s">
        <v>88</v>
      </c>
      <c r="C33" s="30" t="s">
        <v>42</v>
      </c>
      <c r="D33" s="27">
        <v>2722.0</v>
      </c>
      <c r="E33" s="28">
        <f t="shared" ref="E33:E34" si="6">F33/D33</f>
        <v>0.6318883174</v>
      </c>
      <c r="F33" s="27">
        <v>1720.0</v>
      </c>
      <c r="G33" s="28">
        <v>13.72</v>
      </c>
    </row>
    <row r="34" ht="12.75" customHeight="1">
      <c r="A34" s="24" t="s">
        <v>89</v>
      </c>
      <c r="B34" s="25" t="s">
        <v>90</v>
      </c>
      <c r="C34" s="30" t="s">
        <v>42</v>
      </c>
      <c r="D34" s="27">
        <v>3217.0</v>
      </c>
      <c r="E34" s="28">
        <f t="shared" si="6"/>
        <v>0</v>
      </c>
      <c r="F34" s="27">
        <v>0.0</v>
      </c>
      <c r="G34" s="28">
        <v>14.29</v>
      </c>
    </row>
    <row r="35" ht="12.75" customHeight="1">
      <c r="A35" s="24" t="s">
        <v>91</v>
      </c>
      <c r="B35" s="25" t="s">
        <v>92</v>
      </c>
      <c r="C35" s="30" t="s">
        <v>93</v>
      </c>
      <c r="D35" s="27"/>
      <c r="E35" s="28"/>
      <c r="F35" s="27"/>
      <c r="G35" s="28"/>
    </row>
    <row r="36" ht="12.75" customHeight="1">
      <c r="A36" s="24" t="s">
        <v>94</v>
      </c>
      <c r="B36" s="25" t="s">
        <v>95</v>
      </c>
      <c r="C36" s="30" t="s">
        <v>20</v>
      </c>
      <c r="D36" s="27">
        <v>14597.0</v>
      </c>
      <c r="E36" s="28">
        <f t="shared" ref="E36:E37" si="7">F36/D36</f>
        <v>0.5816263616</v>
      </c>
      <c r="F36" s="27">
        <v>8490.0</v>
      </c>
      <c r="G36" s="28">
        <v>13.08</v>
      </c>
    </row>
    <row r="37" ht="12.75" customHeight="1">
      <c r="A37" s="24" t="s">
        <v>96</v>
      </c>
      <c r="B37" s="25" t="s">
        <v>97</v>
      </c>
      <c r="C37" s="30" t="s">
        <v>20</v>
      </c>
      <c r="D37" s="27">
        <v>3070.0</v>
      </c>
      <c r="E37" s="28">
        <f t="shared" si="7"/>
        <v>0.706514658</v>
      </c>
      <c r="F37" s="27">
        <v>2169.0</v>
      </c>
      <c r="G37" s="29">
        <v>13.8</v>
      </c>
    </row>
    <row r="38" ht="12.75" customHeight="1">
      <c r="A38" s="24" t="s">
        <v>98</v>
      </c>
      <c r="B38" s="25" t="s">
        <v>99</v>
      </c>
      <c r="C38" s="30" t="s">
        <v>42</v>
      </c>
      <c r="D38" s="27"/>
      <c r="E38" s="28"/>
      <c r="F38" s="27"/>
      <c r="G38" s="28"/>
    </row>
    <row r="39" ht="12.75" customHeight="1">
      <c r="A39" s="24" t="s">
        <v>100</v>
      </c>
      <c r="B39" s="25" t="s">
        <v>101</v>
      </c>
      <c r="C39" s="30" t="s">
        <v>93</v>
      </c>
      <c r="D39" s="27">
        <v>3818.0</v>
      </c>
      <c r="E39" s="28">
        <f t="shared" ref="E39:E43" si="8">F39/D39</f>
        <v>0.3454688318</v>
      </c>
      <c r="F39" s="27">
        <v>1319.0</v>
      </c>
      <c r="G39" s="28">
        <v>11.24</v>
      </c>
    </row>
    <row r="40" ht="12.75" customHeight="1">
      <c r="A40" s="24" t="s">
        <v>102</v>
      </c>
      <c r="B40" s="25" t="s">
        <v>103</v>
      </c>
      <c r="C40" s="30" t="s">
        <v>31</v>
      </c>
      <c r="D40" s="27">
        <v>3468.0</v>
      </c>
      <c r="E40" s="28">
        <f t="shared" si="8"/>
        <v>0.4094579008</v>
      </c>
      <c r="F40" s="27">
        <v>1420.0</v>
      </c>
      <c r="G40" s="28">
        <v>10.9</v>
      </c>
    </row>
    <row r="41" ht="12.75" customHeight="1">
      <c r="A41" s="24" t="s">
        <v>104</v>
      </c>
      <c r="B41" s="25" t="s">
        <v>105</v>
      </c>
      <c r="C41" s="30" t="s">
        <v>31</v>
      </c>
      <c r="D41" s="27">
        <v>7425.0</v>
      </c>
      <c r="E41" s="28">
        <f t="shared" si="8"/>
        <v>0.5162289562</v>
      </c>
      <c r="F41" s="27">
        <v>3833.0</v>
      </c>
      <c r="G41" s="29">
        <v>12.61</v>
      </c>
    </row>
    <row r="42" ht="12.75" customHeight="1">
      <c r="A42" s="24" t="s">
        <v>106</v>
      </c>
      <c r="B42" s="25" t="s">
        <v>107</v>
      </c>
      <c r="C42" s="30" t="s">
        <v>37</v>
      </c>
      <c r="D42" s="27">
        <v>6001.0</v>
      </c>
      <c r="E42" s="28">
        <f t="shared" si="8"/>
        <v>0.03249458424</v>
      </c>
      <c r="F42" s="27">
        <v>195.0</v>
      </c>
      <c r="G42" s="29">
        <v>13.18</v>
      </c>
    </row>
    <row r="43" ht="12.75" customHeight="1">
      <c r="A43" s="24" t="s">
        <v>108</v>
      </c>
      <c r="B43" s="25" t="s">
        <v>109</v>
      </c>
      <c r="C43" s="30" t="s">
        <v>93</v>
      </c>
      <c r="D43" s="27">
        <v>4891.0</v>
      </c>
      <c r="E43" s="28">
        <f t="shared" si="8"/>
        <v>0.5927213249</v>
      </c>
      <c r="F43" s="27">
        <v>2899.0</v>
      </c>
      <c r="G43" s="28">
        <v>13.48</v>
      </c>
    </row>
    <row r="44" ht="12.75" customHeight="1">
      <c r="A44" s="24" t="s">
        <v>110</v>
      </c>
      <c r="B44" s="25" t="s">
        <v>111</v>
      </c>
      <c r="C44" s="30" t="s">
        <v>34</v>
      </c>
      <c r="D44" s="27"/>
      <c r="E44" s="28"/>
      <c r="F44" s="27"/>
      <c r="G44" s="28"/>
    </row>
    <row r="45" ht="12.75" customHeight="1">
      <c r="A45" s="24" t="s">
        <v>112</v>
      </c>
      <c r="B45" s="25" t="s">
        <v>113</v>
      </c>
      <c r="C45" s="30" t="s">
        <v>20</v>
      </c>
      <c r="D45" s="27">
        <v>3546.0</v>
      </c>
      <c r="E45" s="28">
        <f t="shared" ref="E45:E46" si="9">F45/D45</f>
        <v>0.2194021433</v>
      </c>
      <c r="F45" s="27">
        <v>778.0</v>
      </c>
      <c r="G45" s="29">
        <v>13.57</v>
      </c>
    </row>
    <row r="46" ht="12.75" customHeight="1">
      <c r="A46" s="24" t="s">
        <v>114</v>
      </c>
      <c r="B46" s="25" t="s">
        <v>115</v>
      </c>
      <c r="C46" s="30" t="s">
        <v>93</v>
      </c>
      <c r="D46" s="27">
        <v>19256.0</v>
      </c>
      <c r="E46" s="28">
        <f t="shared" si="9"/>
        <v>0.4767345243</v>
      </c>
      <c r="F46" s="27">
        <v>9180.0</v>
      </c>
      <c r="G46" s="29">
        <v>14.65</v>
      </c>
    </row>
    <row r="47" ht="12.75" customHeight="1">
      <c r="A47" s="24" t="s">
        <v>116</v>
      </c>
      <c r="B47" s="25" t="s">
        <v>117</v>
      </c>
      <c r="C47" s="30" t="s">
        <v>93</v>
      </c>
      <c r="D47" s="27"/>
      <c r="E47" s="28"/>
      <c r="F47" s="27"/>
      <c r="G47" s="28"/>
    </row>
    <row r="48" ht="12.75" customHeight="1">
      <c r="A48" s="24" t="s">
        <v>118</v>
      </c>
      <c r="B48" s="25" t="s">
        <v>119</v>
      </c>
      <c r="C48" s="30" t="s">
        <v>80</v>
      </c>
      <c r="D48" s="27">
        <v>2508.0</v>
      </c>
      <c r="E48" s="28">
        <f t="shared" ref="E48:E56" si="10">F48/D48</f>
        <v>0.3740031898</v>
      </c>
      <c r="F48" s="27">
        <v>938.0</v>
      </c>
      <c r="G48" s="28">
        <v>14.06</v>
      </c>
    </row>
    <row r="49" ht="12.75" customHeight="1">
      <c r="A49" s="24" t="s">
        <v>120</v>
      </c>
      <c r="B49" s="25" t="s">
        <v>121</v>
      </c>
      <c r="C49" s="30" t="s">
        <v>122</v>
      </c>
      <c r="D49" s="27">
        <v>2696.0</v>
      </c>
      <c r="E49" s="28">
        <f t="shared" si="10"/>
        <v>0.5285608309</v>
      </c>
      <c r="F49" s="27">
        <v>1425.0</v>
      </c>
      <c r="G49" s="29">
        <v>12.76</v>
      </c>
    </row>
    <row r="50" ht="12.75" customHeight="1">
      <c r="A50" s="24" t="s">
        <v>123</v>
      </c>
      <c r="B50" s="25" t="s">
        <v>124</v>
      </c>
      <c r="C50" s="30" t="s">
        <v>31</v>
      </c>
      <c r="D50" s="27">
        <v>6608.0</v>
      </c>
      <c r="E50" s="28">
        <f t="shared" si="10"/>
        <v>0.7052058111</v>
      </c>
      <c r="F50" s="27">
        <v>4660.0</v>
      </c>
      <c r="G50" s="28">
        <v>12.09</v>
      </c>
    </row>
    <row r="51" ht="12.75" customHeight="1">
      <c r="A51" s="24" t="s">
        <v>125</v>
      </c>
      <c r="B51" s="25" t="s">
        <v>126</v>
      </c>
      <c r="C51" s="30" t="s">
        <v>127</v>
      </c>
      <c r="D51" s="27">
        <v>5505.0</v>
      </c>
      <c r="E51" s="28">
        <f t="shared" si="10"/>
        <v>0.5389645777</v>
      </c>
      <c r="F51" s="27">
        <v>2967.0</v>
      </c>
      <c r="G51" s="29">
        <v>13.32</v>
      </c>
    </row>
    <row r="52" ht="12.75" customHeight="1">
      <c r="A52" s="24" t="s">
        <v>128</v>
      </c>
      <c r="B52" s="25" t="s">
        <v>129</v>
      </c>
      <c r="C52" s="30" t="s">
        <v>37</v>
      </c>
      <c r="D52" s="27">
        <v>2361.0</v>
      </c>
      <c r="E52" s="28">
        <f t="shared" si="10"/>
        <v>0.5302837781</v>
      </c>
      <c r="F52" s="27">
        <v>1252.0</v>
      </c>
      <c r="G52" s="29">
        <v>12.86</v>
      </c>
    </row>
    <row r="53" ht="12.75" customHeight="1">
      <c r="A53" s="24" t="s">
        <v>130</v>
      </c>
      <c r="B53" s="25" t="s">
        <v>131</v>
      </c>
      <c r="C53" s="30" t="s">
        <v>93</v>
      </c>
      <c r="D53" s="27">
        <v>2991.0</v>
      </c>
      <c r="E53" s="28">
        <f t="shared" si="10"/>
        <v>0.3055834169</v>
      </c>
      <c r="F53" s="27">
        <v>914.0</v>
      </c>
      <c r="G53" s="28">
        <v>13.17</v>
      </c>
    </row>
    <row r="54" ht="12.75" customHeight="1">
      <c r="A54" s="24" t="s">
        <v>132</v>
      </c>
      <c r="B54" s="25" t="s">
        <v>133</v>
      </c>
      <c r="C54" s="30" t="s">
        <v>31</v>
      </c>
      <c r="D54" s="27">
        <v>1742.0</v>
      </c>
      <c r="E54" s="28">
        <f t="shared" si="10"/>
        <v>0.2818599311</v>
      </c>
      <c r="F54" s="27">
        <v>491.0</v>
      </c>
      <c r="G54" s="28">
        <v>11.7</v>
      </c>
    </row>
    <row r="55" ht="12.75" customHeight="1">
      <c r="A55" s="24" t="s">
        <v>134</v>
      </c>
      <c r="B55" s="25" t="s">
        <v>135</v>
      </c>
      <c r="C55" s="30" t="s">
        <v>136</v>
      </c>
      <c r="D55" s="27">
        <v>6069.0</v>
      </c>
      <c r="E55" s="28">
        <f t="shared" si="10"/>
        <v>0.5328719723</v>
      </c>
      <c r="F55" s="27">
        <v>3234.0</v>
      </c>
      <c r="G55" s="29">
        <v>12.72</v>
      </c>
    </row>
    <row r="56" ht="12.75" customHeight="1">
      <c r="A56" s="24" t="s">
        <v>137</v>
      </c>
      <c r="B56" s="25" t="s">
        <v>138</v>
      </c>
      <c r="C56" s="30" t="s">
        <v>139</v>
      </c>
      <c r="D56" s="27">
        <v>1979.0</v>
      </c>
      <c r="E56" s="28">
        <f t="shared" si="10"/>
        <v>0.7397675594</v>
      </c>
      <c r="F56" s="27">
        <v>1464.0</v>
      </c>
      <c r="G56" s="28">
        <v>12.7</v>
      </c>
    </row>
    <row r="57" ht="12.75" customHeight="1">
      <c r="A57" s="24" t="s">
        <v>140</v>
      </c>
      <c r="B57" s="25" t="s">
        <v>141</v>
      </c>
      <c r="C57" s="30" t="s">
        <v>68</v>
      </c>
      <c r="D57" s="27"/>
      <c r="E57" s="28"/>
      <c r="F57" s="27"/>
      <c r="G57" s="2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31" t="s">
        <v>142</v>
      </c>
      <c r="B1" s="32" t="s">
        <v>143</v>
      </c>
      <c r="C1" s="32" t="s">
        <v>144</v>
      </c>
      <c r="D1" s="31" t="s">
        <v>145</v>
      </c>
    </row>
    <row r="2" ht="12.75" customHeight="1">
      <c r="A2" s="33"/>
      <c r="B2" s="34"/>
      <c r="C2" s="35"/>
      <c r="D2" s="26"/>
    </row>
    <row r="3" ht="12.75" customHeight="1">
      <c r="A3" s="36"/>
      <c r="B3" s="37"/>
      <c r="C3" s="38"/>
      <c r="D3" s="37"/>
    </row>
    <row r="4" ht="12.75" customHeight="1">
      <c r="A4" s="33"/>
      <c r="B4" s="34"/>
      <c r="C4" s="35"/>
      <c r="D4" s="39"/>
    </row>
    <row r="5" ht="12.75" customHeight="1">
      <c r="A5" s="40"/>
      <c r="B5" s="34"/>
      <c r="C5" s="35"/>
      <c r="D5" s="39"/>
    </row>
  </sheetData>
  <drawing r:id="rId1"/>
</worksheet>
</file>