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<sst xmlns="http://schemas.openxmlformats.org/spreadsheetml/2006/main" count="205" uniqueCount="95">
  <si>
    <t>Data source</t>
  </si>
  <si>
    <t>En-route Service Units</t>
  </si>
  <si>
    <t>EUROCONTROL - PRB</t>
  </si>
  <si>
    <t>Real en-route costs (EUR2009)</t>
  </si>
  <si>
    <t>En-route costs (nominal local currency)</t>
  </si>
  <si>
    <t>Period Start</t>
  </si>
  <si>
    <t>Inflation %</t>
  </si>
  <si>
    <t>Inflation index (100 in 2009)</t>
  </si>
  <si>
    <t>Real en-route costs (local currency 2009)</t>
  </si>
  <si>
    <t>Real en-route unit costs (local currency 2009)</t>
  </si>
  <si>
    <t>Real en-route unit costs (EUR2009)</t>
  </si>
  <si>
    <t>Further information</t>
  </si>
  <si>
    <t>State</t>
  </si>
  <si>
    <t>FAB</t>
  </si>
  <si>
    <t>ER SU (D)</t>
  </si>
  <si>
    <t>ER SU (A)</t>
  </si>
  <si>
    <t>ER SU (A/D)</t>
  </si>
  <si>
    <t>Currency</t>
  </si>
  <si>
    <t>ER costs (D)</t>
  </si>
  <si>
    <t>ER costs (A)</t>
  </si>
  <si>
    <t>ER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</si>
  <si>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</si>
  <si>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</si>
  <si>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</si>
  <si>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</si>
  <si>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</si>
  <si>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</si>
  <si>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</si>
  <si>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</si>
  <si>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</si>
  <si>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</si>
  <si>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</si>
  <si>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</si>
  <si>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</si>
  <si>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Lithuania</t>
  </si>
  <si>
    <t>EUR</t>
  </si>
  <si>
    <t>Release date</t>
  </si>
  <si>
    <t>Period End</t>
  </si>
  <si>
    <t>BLUE MED FAB</t>
  </si>
  <si>
    <t>DANUBE FAB</t>
  </si>
  <si>
    <t>DK-SE FAB</t>
  </si>
  <si>
    <t>FAB CE</t>
  </si>
  <si>
    <t>FABEC</t>
  </si>
  <si>
    <t>NEFAB</t>
  </si>
  <si>
    <t>SW FAB</t>
  </si>
  <si>
    <t>UK-Ireland FAB</t>
  </si>
  <si>
    <t>Contact</t>
  </si>
  <si>
    <t xml:space="preserve"> </t>
  </si>
  <si>
    <t>NSA-PRU-Support@eurocontrol.int</t>
  </si>
  <si>
    <t>Poland</t>
  </si>
  <si>
    <t>PLN</t>
  </si>
  <si>
    <t>Cyprus</t>
  </si>
  <si>
    <t>Greece</t>
  </si>
  <si>
    <t>Italy</t>
  </si>
  <si>
    <t>Malta</t>
  </si>
  <si>
    <t>Bulgaria</t>
  </si>
  <si>
    <t>BGN</t>
  </si>
  <si>
    <t>Romania</t>
  </si>
  <si>
    <t>RON</t>
  </si>
  <si>
    <t>Denmark</t>
  </si>
  <si>
    <t>DKK</t>
  </si>
  <si>
    <t>Change date</t>
  </si>
  <si>
    <t>Sweden</t>
  </si>
  <si>
    <t>SEK</t>
  </si>
  <si>
    <t>Austria</t>
  </si>
  <si>
    <t>Entity</t>
  </si>
  <si>
    <t>Croatia</t>
  </si>
  <si>
    <t>HRK</t>
  </si>
  <si>
    <t>Period</t>
  </si>
  <si>
    <t>Comment</t>
  </si>
  <si>
    <t>Czech Republic</t>
  </si>
  <si>
    <t>CZK</t>
  </si>
  <si>
    <t>Romania, Portugal</t>
  </si>
  <si>
    <t>Hungary</t>
  </si>
  <si>
    <t>HUF</t>
  </si>
  <si>
    <t>Slovakia</t>
  </si>
  <si>
    <t>Determined costs and SU updated</t>
  </si>
  <si>
    <t>Slovenia</t>
  </si>
  <si>
    <t>Belgium-Luxembourg</t>
  </si>
  <si>
    <t>France</t>
  </si>
  <si>
    <t>Germany</t>
  </si>
  <si>
    <t>Netherlands</t>
  </si>
  <si>
    <t>Switzerland</t>
  </si>
  <si>
    <t>CHF</t>
  </si>
  <si>
    <t>Estonia</t>
  </si>
  <si>
    <t>Finland</t>
  </si>
  <si>
    <t>Latvia</t>
  </si>
  <si>
    <t>Norway</t>
  </si>
  <si>
    <t>NOK</t>
  </si>
  <si>
    <t>Portugal Continental</t>
  </si>
  <si>
    <t>Spain Canarias</t>
  </si>
  <si>
    <t>Spain Continental</t>
  </si>
  <si>
    <t>Ireland</t>
  </si>
  <si>
    <t>United Kingdom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</si>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</sst>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6">
    <font>
      <sz val="10.0"/>
      <color rgb="FF000000"/>
      <name val="Arial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9.0"/>
      <color rgb="FF396EA2"/>
      <name val="Calibri"/>
    </font>
    <font>
      <b/>
      <sz val="8.0"/>
      <color rgb="FFC00000"/>
      <name val="Calibri"/>
    </font>
    <font/>
    <font>
      <b/>
      <sz val="9.0"/>
      <color rgb="FF980000"/>
      <name val="Calibri"/>
    </font>
    <font>
      <sz val="9.0"/>
      <color rgb="FF396EA2"/>
      <name val="Calibri"/>
    </font>
    <font>
      <b/>
      <sz val="8.0"/>
      <color rgb="FFC00000"/>
    </font>
    <font>
      <sz val="9.0"/>
      <color rgb="FFC00000"/>
      <name val="Calibri"/>
    </font>
    <font>
      <b/>
      <sz val="10.0"/>
      <color rgb="FF396EA2"/>
      <name val="Calibri"/>
    </font>
    <font>
      <sz val="10.0"/>
      <color rgb="FFC00000"/>
      <name val="Calibri"/>
    </font>
    <font>
      <sz val="8.0"/>
      <color rgb="FF000000"/>
      <name val="Calibri"/>
    </font>
    <font>
      <u/>
      <sz val="10.0"/>
      <color rgb="FF396EA2"/>
      <name val="Calibri"/>
    </font>
    <font>
      <sz val="10.0"/>
      <color rgb="FF396EA2"/>
      <name val="Calibri"/>
    </font>
    <font>
      <sz val="9.0"/>
      <color rgb="FF000000"/>
      <name val="Calibri"/>
    </font>
    <font>
      <sz val="8.0"/>
      <name val="Arial"/>
    </font>
    <font>
      <sz val="8.0"/>
    </font>
    <font>
      <sz val="9.0"/>
      <color rgb="FFC00000"/>
      <name val="Arial"/>
    </font>
    <font>
      <sz val="8.0"/>
      <color rgb="FFC00000"/>
      <name val="Arial"/>
    </font>
    <font>
      <u/>
      <sz val="10.0"/>
      <color rgb="FF396EA2"/>
      <name val="Calibri"/>
    </font>
    <font>
      <sz val="9.0"/>
      <color rgb="FFFFFFFF"/>
      <name val="Calibri"/>
    </font>
    <font>
      <sz val="9.0"/>
      <name val="Arial"/>
    </font>
    <font>
      <sz val="9.0"/>
      <color rgb="FF000000"/>
      <name val="Arial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</fills>
  <borders count="16">
    <border/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shrinkToFit="0" wrapText="0"/>
    </xf>
    <xf borderId="1" fillId="4" fontId="3" numFmtId="0" xfId="0" applyAlignment="1" applyBorder="1" applyFill="1" applyFont="1">
      <alignment shrinkToFit="0" wrapText="0"/>
    </xf>
    <xf borderId="2" fillId="4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3" fillId="4" fontId="6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5" fillId="2" fontId="7" numFmtId="49" xfId="0" applyAlignment="1" applyBorder="1" applyFont="1" applyNumberFormat="1">
      <alignment shrinkToFit="0" wrapText="0"/>
    </xf>
    <xf borderId="3" fillId="4" fontId="4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shrinkToFit="0" wrapText="0"/>
    </xf>
    <xf borderId="0" fillId="4" fontId="8" numFmtId="0" xfId="0" applyAlignment="1" applyFont="1">
      <alignment horizontal="center" readingOrder="0"/>
    </xf>
    <xf borderId="0" fillId="2" fontId="9" numFmtId="164" xfId="0" applyAlignment="1" applyFont="1" applyNumberFormat="1">
      <alignment horizontal="left" readingOrder="0" shrinkToFit="0" vertical="bottom" wrapText="0"/>
    </xf>
    <xf borderId="7" fillId="4" fontId="10" numFmtId="0" xfId="0" applyAlignment="1" applyBorder="1" applyFont="1">
      <alignment horizontal="left" readingOrder="0" shrinkToFit="0" wrapText="0"/>
    </xf>
    <xf borderId="8" fillId="5" fontId="11" numFmtId="0" xfId="0" applyAlignment="1" applyBorder="1" applyFill="1" applyFont="1">
      <alignment horizontal="center" readingOrder="0" shrinkToFit="0" vertical="center" wrapText="1"/>
    </xf>
    <xf borderId="8" fillId="6" fontId="12" numFmtId="0" xfId="0" applyAlignment="1" applyBorder="1" applyFill="1" applyFont="1">
      <alignment horizontal="center" readingOrder="0" shrinkToFit="0" vertical="center" wrapText="1"/>
    </xf>
    <xf borderId="5" fillId="2" fontId="13" numFmtId="165" xfId="0" applyAlignment="1" applyBorder="1" applyFont="1" applyNumberFormat="1">
      <alignment horizontal="left" shrinkToFit="0" wrapText="0"/>
    </xf>
    <xf borderId="9" fillId="2" fontId="14" numFmtId="0" xfId="0" applyAlignment="1" applyBorder="1" applyFont="1">
      <alignment horizontal="left" shrinkToFit="0" wrapText="0"/>
    </xf>
    <xf borderId="10" fillId="2" fontId="0" numFmtId="0" xfId="0" applyAlignment="1" applyBorder="1" applyFont="1">
      <alignment shrinkToFit="0" wrapText="1"/>
    </xf>
    <xf borderId="8" fillId="7" fontId="12" numFmtId="0" xfId="0" applyAlignment="1" applyBorder="1" applyFill="1" applyFont="1">
      <alignment horizontal="center" readingOrder="0" shrinkToFit="0" vertical="center" wrapText="1"/>
    </xf>
    <xf borderId="8" fillId="8" fontId="12" numFmtId="0" xfId="0" applyAlignment="1" applyBorder="1" applyFill="1" applyFont="1">
      <alignment horizontal="center" readingOrder="0" shrinkToFit="0" vertical="center" wrapText="1"/>
    </xf>
    <xf borderId="8" fillId="2" fontId="15" numFmtId="0" xfId="0" applyAlignment="1" applyBorder="1" applyFont="1">
      <alignment readingOrder="0" shrinkToFit="0" vertical="center" wrapText="0"/>
    </xf>
    <xf borderId="8" fillId="2" fontId="15" numFmtId="3" xfId="0" applyAlignment="1" applyBorder="1" applyFont="1" applyNumberFormat="1">
      <alignment horizontal="right" readingOrder="0" shrinkToFit="0" vertical="center" wrapText="0"/>
    </xf>
    <xf borderId="11" fillId="2" fontId="0" numFmtId="0" xfId="0" applyAlignment="1" applyBorder="1" applyFont="1">
      <alignment shrinkToFit="0" wrapText="1"/>
    </xf>
    <xf borderId="0" fillId="2" fontId="16" numFmtId="49" xfId="0" applyAlignment="1" applyFont="1" applyNumberFormat="1">
      <alignment horizontal="right" readingOrder="0" shrinkToFit="0" vertical="bottom" wrapText="1"/>
    </xf>
    <xf borderId="0" fillId="2" fontId="12" numFmtId="0" xfId="0" applyAlignment="1" applyFont="1">
      <alignment horizontal="right" readingOrder="0" shrinkToFit="0" wrapText="1"/>
    </xf>
    <xf borderId="8" fillId="4" fontId="15" numFmtId="166" xfId="0" applyAlignment="1" applyBorder="1" applyFont="1" applyNumberFormat="1">
      <alignment horizontal="center" readingOrder="0" shrinkToFit="0" vertical="center" wrapText="0"/>
    </xf>
    <xf borderId="0" fillId="2" fontId="12" numFmtId="3" xfId="0" applyAlignment="1" applyFont="1" applyNumberFormat="1">
      <alignment horizontal="right" readingOrder="0" shrinkToFit="0" vertical="center" wrapText="0"/>
    </xf>
    <xf borderId="0" fillId="4" fontId="15" numFmtId="166" xfId="0" applyAlignment="1" applyFont="1" applyNumberFormat="1">
      <alignment horizontal="center" readingOrder="0" shrinkToFit="0" vertical="center" wrapText="0"/>
    </xf>
    <xf borderId="0" fillId="2" fontId="5" numFmtId="0" xfId="0" applyFont="1"/>
    <xf borderId="0" fillId="0" fontId="17" numFmtId="0" xfId="0" applyAlignment="1" applyFont="1">
      <alignment readingOrder="0"/>
    </xf>
    <xf borderId="12" fillId="4" fontId="3" numFmtId="0" xfId="0" applyAlignment="1" applyBorder="1" applyFont="1">
      <alignment shrinkToFit="0" wrapText="0"/>
    </xf>
    <xf borderId="8" fillId="2" fontId="15" numFmtId="3" xfId="0" applyAlignment="1" applyBorder="1" applyFont="1" applyNumberFormat="1">
      <alignment horizontal="center" readingOrder="0" shrinkToFit="0" vertical="center" wrapText="0"/>
    </xf>
    <xf borderId="13" fillId="2" fontId="18" numFmtId="164" xfId="0" applyAlignment="1" applyBorder="1" applyFont="1" applyNumberFormat="1">
      <alignment horizontal="left" readingOrder="0" shrinkToFit="0" vertical="bottom" wrapText="0"/>
    </xf>
    <xf borderId="0" fillId="0" fontId="17" numFmtId="166" xfId="0" applyAlignment="1" applyFont="1" applyNumberFormat="1">
      <alignment readingOrder="0"/>
    </xf>
    <xf borderId="8" fillId="4" fontId="15" numFmtId="4" xfId="0" applyAlignment="1" applyBorder="1" applyFont="1" applyNumberFormat="1">
      <alignment horizontal="right" readingOrder="0" shrinkToFit="0" vertical="center" wrapText="0"/>
    </xf>
    <xf borderId="14" fillId="4" fontId="3" numFmtId="0" xfId="0" applyAlignment="1" applyBorder="1" applyFont="1">
      <alignment readingOrder="0" shrinkToFit="0" wrapText="0"/>
    </xf>
    <xf borderId="0" fillId="0" fontId="17" numFmtId="167" xfId="0" applyAlignment="1" applyFont="1" applyNumberFormat="1">
      <alignment readingOrder="0"/>
    </xf>
    <xf borderId="13" fillId="2" fontId="9" numFmtId="164" xfId="0" applyAlignment="1" applyBorder="1" applyFont="1" applyNumberFormat="1">
      <alignment horizontal="left" readingOrder="0" shrinkToFit="0" vertical="bottom" wrapText="0"/>
    </xf>
    <xf borderId="0" fillId="2" fontId="15" numFmtId="0" xfId="0" applyAlignment="1" applyFont="1">
      <alignment readingOrder="0" shrinkToFit="0" vertical="center" wrapText="0"/>
    </xf>
    <xf borderId="0" fillId="4" fontId="15" numFmtId="4" xfId="0" applyAlignment="1" applyFont="1" applyNumberFormat="1">
      <alignment horizontal="right" readingOrder="0" shrinkToFit="0" vertical="center" wrapText="0"/>
    </xf>
    <xf borderId="0" fillId="2" fontId="19" numFmtId="49" xfId="0" applyAlignment="1" applyFont="1" applyNumberFormat="1">
      <alignment horizontal="right" readingOrder="0" shrinkToFit="0" vertical="bottom" wrapText="1"/>
    </xf>
    <xf borderId="14" fillId="4" fontId="10" numFmtId="0" xfId="0" applyAlignment="1" applyBorder="1" applyFont="1">
      <alignment horizontal="left" shrinkToFit="0" wrapText="0"/>
    </xf>
    <xf borderId="0" fillId="4" fontId="17" numFmtId="2" xfId="0" applyAlignment="1" applyFont="1" applyNumberFormat="1">
      <alignment readingOrder="0"/>
    </xf>
    <xf borderId="0" fillId="4" fontId="17" numFmtId="2" xfId="0" applyFont="1" applyNumberFormat="1"/>
    <xf borderId="14" fillId="2" fontId="20" numFmtId="165" xfId="0" applyAlignment="1" applyBorder="1" applyFont="1" applyNumberFormat="1">
      <alignment horizontal="left" shrinkToFit="0" wrapText="0"/>
    </xf>
    <xf borderId="15" fillId="2" fontId="14" numFmtId="0" xfId="0" applyAlignment="1" applyBorder="1" applyFont="1">
      <alignment horizontal="left" shrinkToFit="0" wrapText="0"/>
    </xf>
    <xf borderId="0" fillId="2" fontId="18" numFmtId="49" xfId="0" applyAlignment="1" applyFont="1" applyNumberFormat="1">
      <alignment horizontal="left" readingOrder="0" shrinkToFit="0" vertical="bottom" wrapText="1"/>
    </xf>
    <xf borderId="0" fillId="7" fontId="21" numFmtId="0" xfId="0" applyAlignment="1" applyFont="1">
      <alignment shrinkToFit="0" wrapText="0"/>
    </xf>
    <xf borderId="0" fillId="7" fontId="21" numFmtId="0" xfId="0" applyAlignment="1" applyFont="1">
      <alignment horizontal="center" shrinkToFit="0" wrapText="0"/>
    </xf>
    <xf borderId="0" fillId="2" fontId="22" numFmtId="164" xfId="0" applyAlignment="1" applyFont="1" applyNumberFormat="1">
      <alignment horizontal="center" readingOrder="0" shrinkToFit="0" vertical="bottom" wrapText="0"/>
    </xf>
    <xf borderId="0" fillId="2" fontId="23" numFmtId="0" xfId="0" applyAlignment="1" applyFont="1">
      <alignment readingOrder="0" vertical="bottom"/>
    </xf>
    <xf borderId="0" fillId="2" fontId="23" numFmtId="0" xfId="0" applyAlignment="1" applyFont="1">
      <alignment horizontal="center" readingOrder="0" shrinkToFit="0" vertical="bottom" wrapText="0"/>
    </xf>
    <xf borderId="0" fillId="2" fontId="24" numFmtId="164" xfId="0" applyAlignment="1" applyFont="1" applyNumberFormat="1">
      <alignment horizontal="center" shrinkToFit="0" vertical="bottom" wrapText="0"/>
    </xf>
    <xf borderId="0" fillId="2" fontId="15" numFmtId="17" xfId="0" applyAlignment="1" applyFont="1" applyNumberFormat="1">
      <alignment vertical="bottom"/>
    </xf>
    <xf borderId="0" fillId="2" fontId="15" numFmtId="0" xfId="0" applyAlignment="1" applyFont="1">
      <alignment horizontal="center" shrinkToFit="0" vertical="bottom" wrapText="0"/>
    </xf>
    <xf borderId="0" fillId="2" fontId="15" numFmtId="0" xfId="0" applyAlignment="1" applyFont="1">
      <alignment vertical="bottom"/>
    </xf>
    <xf borderId="0" fillId="2" fontId="24" numFmtId="164" xfId="0" applyAlignment="1" applyFont="1" applyNumberFormat="1">
      <alignment horizontal="center" readingOrder="0" shrinkToFit="0" vertical="bottom" wrapText="0"/>
    </xf>
    <xf borderId="0" fillId="2" fontId="15" numFmtId="0" xfId="0" applyAlignment="1" applyFont="1">
      <alignment horizontal="center" readingOrder="0" shrinkToFit="0" vertical="bottom" wrapText="0"/>
    </xf>
    <xf borderId="0" fillId="2" fontId="15" numFmtId="0" xfId="0" applyAlignment="1" applyFont="1">
      <alignment readingOrder="0" vertical="bottom"/>
    </xf>
    <xf borderId="0" fillId="0" fontId="25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3" t="s">
        <v>0</v>
      </c>
      <c r="B1" s="8" t="s">
        <v>2</v>
      </c>
      <c r="C1" s="10" t="s">
        <v>5</v>
      </c>
      <c r="D1" s="12">
        <v>43101.0</v>
      </c>
      <c r="E1" s="13" t="s">
        <v>11</v>
      </c>
      <c r="F1" s="16" t="str">
        <f>HYPERLINK("http://prudata.webfactional.com/wiki/index.php/RP2_(2015-2019)","RP2 meta data")</f>
        <v>RP2 meta data</v>
      </c>
      <c r="G1" s="17"/>
      <c r="H1" s="18"/>
      <c r="I1" s="23"/>
      <c r="J1" s="23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1" t="s">
        <v>36</v>
      </c>
      <c r="B2" s="33">
        <v>43560.0</v>
      </c>
      <c r="C2" s="36" t="s">
        <v>37</v>
      </c>
      <c r="D2" s="38">
        <v>43465.0</v>
      </c>
      <c r="E2" s="42" t="s">
        <v>46</v>
      </c>
      <c r="F2" s="45" t="s">
        <v>48</v>
      </c>
      <c r="G2" s="46"/>
      <c r="H2" s="18"/>
      <c r="I2" s="23"/>
      <c r="J2" s="23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47" t="s">
        <v>47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2018.0</v>
      </c>
      <c r="B1" s="2"/>
      <c r="C1" s="4" t="s">
        <v>1</v>
      </c>
      <c r="D1" s="5"/>
      <c r="E1" s="7"/>
      <c r="F1" s="2"/>
      <c r="G1" s="11" t="s">
        <v>3</v>
      </c>
      <c r="K1" s="2"/>
      <c r="L1" s="11" t="s">
        <v>10</v>
      </c>
    </row>
    <row r="2" ht="25.5" customHeight="1">
      <c r="A2" s="14" t="s">
        <v>13</v>
      </c>
      <c r="B2" s="2"/>
      <c r="C2" s="15" t="s">
        <v>14</v>
      </c>
      <c r="D2" s="15" t="s">
        <v>15</v>
      </c>
      <c r="E2" s="15" t="s">
        <v>16</v>
      </c>
      <c r="F2" s="2"/>
      <c r="G2" s="20" t="s">
        <v>17</v>
      </c>
      <c r="H2" s="20" t="s">
        <v>27</v>
      </c>
      <c r="I2" s="20" t="s">
        <v>28</v>
      </c>
      <c r="J2" s="20" t="s">
        <v>29</v>
      </c>
      <c r="K2" s="2"/>
      <c r="L2" s="20" t="s">
        <v>30</v>
      </c>
      <c r="M2" s="20" t="s">
        <v>31</v>
      </c>
      <c r="N2" s="20" t="s">
        <v>32</v>
      </c>
    </row>
    <row r="3" ht="12.75" customHeight="1">
      <c r="A3" s="21" t="s">
        <v>33</v>
      </c>
      <c r="B3" s="2"/>
      <c r="C3" s="22">
        <v>4960672.0</v>
      </c>
      <c r="D3" s="22"/>
      <c r="E3" s="26"/>
      <c r="F3" s="2"/>
      <c r="G3" s="32" t="s">
        <v>35</v>
      </c>
      <c r="H3" s="22">
        <v>1.9219186E8</v>
      </c>
      <c r="I3" s="22"/>
      <c r="J3" s="26"/>
      <c r="K3" s="2"/>
      <c r="L3" s="35">
        <f t="shared" ref="L3:L11" si="1">H3/C3</f>
        <v>38.7431098</v>
      </c>
      <c r="M3" s="35"/>
      <c r="N3" s="26"/>
    </row>
    <row r="4" ht="12.75" customHeight="1">
      <c r="A4" s="21" t="s">
        <v>38</v>
      </c>
      <c r="B4" s="2"/>
      <c r="C4" s="22">
        <v>1.646841E7</v>
      </c>
      <c r="D4" s="22"/>
      <c r="E4" s="26"/>
      <c r="F4" s="2"/>
      <c r="G4" s="32" t="s">
        <v>35</v>
      </c>
      <c r="H4" s="22">
        <v>8.24480946E8</v>
      </c>
      <c r="I4" s="22"/>
      <c r="J4" s="26"/>
      <c r="K4" s="2"/>
      <c r="L4" s="35">
        <f t="shared" si="1"/>
        <v>50.06439274</v>
      </c>
      <c r="M4" s="35"/>
      <c r="N4" s="26"/>
    </row>
    <row r="5" ht="12.75" customHeight="1">
      <c r="A5" s="21" t="s">
        <v>39</v>
      </c>
      <c r="B5" s="2"/>
      <c r="C5" s="22">
        <v>8686824.0</v>
      </c>
      <c r="D5" s="22"/>
      <c r="E5" s="26"/>
      <c r="F5" s="2"/>
      <c r="G5" s="32" t="s">
        <v>35</v>
      </c>
      <c r="H5" s="22">
        <v>2.66250489E8</v>
      </c>
      <c r="I5" s="22"/>
      <c r="J5" s="26"/>
      <c r="K5" s="2"/>
      <c r="L5" s="35">
        <f t="shared" si="1"/>
        <v>30.64992326</v>
      </c>
      <c r="M5" s="35"/>
      <c r="N5" s="26"/>
    </row>
    <row r="6" ht="12.75" customHeight="1">
      <c r="A6" s="21" t="s">
        <v>40</v>
      </c>
      <c r="B6" s="2"/>
      <c r="C6" s="22">
        <v>4991000.0</v>
      </c>
      <c r="D6" s="22"/>
      <c r="E6" s="26"/>
      <c r="F6" s="2"/>
      <c r="G6" s="32" t="s">
        <v>35</v>
      </c>
      <c r="H6" s="22">
        <v>2.481914E8</v>
      </c>
      <c r="I6" s="22"/>
      <c r="J6" s="26"/>
      <c r="K6" s="2"/>
      <c r="L6" s="35">
        <f t="shared" si="1"/>
        <v>49.72779002</v>
      </c>
      <c r="M6" s="35"/>
      <c r="N6" s="26"/>
    </row>
    <row r="7" ht="12.75" customHeight="1">
      <c r="A7" s="21" t="s">
        <v>41</v>
      </c>
      <c r="B7" s="2"/>
      <c r="C7" s="22">
        <v>1.1819594E7</v>
      </c>
      <c r="D7" s="22"/>
      <c r="E7" s="26"/>
      <c r="F7" s="2"/>
      <c r="G7" s="32" t="s">
        <v>35</v>
      </c>
      <c r="H7" s="22">
        <v>5.26540845E8</v>
      </c>
      <c r="I7" s="22"/>
      <c r="J7" s="26"/>
      <c r="K7" s="2"/>
      <c r="L7" s="35">
        <f t="shared" si="1"/>
        <v>44.54813296</v>
      </c>
      <c r="M7" s="35"/>
      <c r="N7" s="26"/>
    </row>
    <row r="8" ht="12.75" customHeight="1">
      <c r="A8" s="21" t="s">
        <v>42</v>
      </c>
      <c r="B8" s="2"/>
      <c r="C8" s="22">
        <v>4.0653889E7</v>
      </c>
      <c r="D8" s="22"/>
      <c r="E8" s="26"/>
      <c r="F8" s="2"/>
      <c r="G8" s="32" t="s">
        <v>35</v>
      </c>
      <c r="H8" s="22">
        <v>2.426710708E9</v>
      </c>
      <c r="I8" s="22"/>
      <c r="J8" s="26"/>
      <c r="K8" s="2"/>
      <c r="L8" s="35">
        <f t="shared" si="1"/>
        <v>59.69196964</v>
      </c>
      <c r="M8" s="35"/>
      <c r="N8" s="26"/>
    </row>
    <row r="9" ht="12.75" customHeight="1">
      <c r="A9" s="21" t="s">
        <v>43</v>
      </c>
      <c r="B9" s="2"/>
      <c r="C9" s="22">
        <v>5065317.0</v>
      </c>
      <c r="D9" s="22"/>
      <c r="E9" s="26"/>
      <c r="F9" s="2"/>
      <c r="G9" s="32" t="s">
        <v>35</v>
      </c>
      <c r="H9" s="22">
        <v>1.84021642E8</v>
      </c>
      <c r="I9" s="22"/>
      <c r="J9" s="26"/>
      <c r="K9" s="2"/>
      <c r="L9" s="35">
        <f t="shared" si="1"/>
        <v>36.32973849</v>
      </c>
      <c r="M9" s="35"/>
      <c r="N9" s="26"/>
    </row>
    <row r="10" ht="12.75" customHeight="1">
      <c r="A10" s="21" t="s">
        <v>44</v>
      </c>
      <c r="B10" s="2"/>
      <c r="C10" s="22">
        <v>1.4560148E7</v>
      </c>
      <c r="D10" s="22"/>
      <c r="E10" s="26"/>
      <c r="F10" s="2"/>
      <c r="G10" s="32" t="s">
        <v>35</v>
      </c>
      <c r="H10" s="22">
        <v>7.5413923E8</v>
      </c>
      <c r="I10" s="22"/>
      <c r="J10" s="26"/>
      <c r="K10" s="2"/>
      <c r="L10" s="35">
        <f t="shared" si="1"/>
        <v>51.7947503</v>
      </c>
      <c r="M10" s="35"/>
      <c r="N10" s="26"/>
    </row>
    <row r="11" ht="12.75" customHeight="1">
      <c r="A11" s="21" t="s">
        <v>45</v>
      </c>
      <c r="B11" s="2"/>
      <c r="C11" s="22">
        <v>1.4942878E7</v>
      </c>
      <c r="D11" s="22"/>
      <c r="E11" s="26"/>
      <c r="F11" s="2"/>
      <c r="G11" s="32" t="s">
        <v>35</v>
      </c>
      <c r="H11" s="22">
        <v>7.30997395E8</v>
      </c>
      <c r="I11" s="22"/>
      <c r="J11" s="26"/>
      <c r="K11" s="2"/>
      <c r="L11" s="35">
        <f t="shared" si="1"/>
        <v>48.91945146</v>
      </c>
      <c r="M11" s="35"/>
      <c r="N11" s="26"/>
    </row>
    <row r="12" ht="12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ht="12.75" customHeight="1">
      <c r="A13" s="41" t="s">
        <v>47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10.29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2018.0</v>
      </c>
      <c r="B1" s="6"/>
      <c r="C1" s="2"/>
      <c r="D1" s="4" t="s">
        <v>1</v>
      </c>
      <c r="E1" s="5"/>
      <c r="F1" s="7"/>
      <c r="G1" s="2"/>
      <c r="H1" s="9" t="s">
        <v>4</v>
      </c>
      <c r="I1" s="5"/>
      <c r="J1" s="5"/>
      <c r="K1" s="5"/>
      <c r="L1" s="2"/>
      <c r="M1" s="11" t="s">
        <v>6</v>
      </c>
      <c r="P1" s="2"/>
      <c r="Q1" s="11" t="s">
        <v>7</v>
      </c>
      <c r="T1" s="2"/>
      <c r="U1" s="11" t="s">
        <v>8</v>
      </c>
      <c r="X1" s="2"/>
      <c r="Y1" s="11" t="s">
        <v>9</v>
      </c>
      <c r="AB1" s="2"/>
      <c r="AC1" s="11" t="s">
        <v>3</v>
      </c>
      <c r="AG1" s="2"/>
      <c r="AH1" s="11" t="s">
        <v>10</v>
      </c>
    </row>
    <row r="2" ht="25.5" customHeight="1">
      <c r="A2" s="14" t="s">
        <v>12</v>
      </c>
      <c r="B2" s="14" t="s">
        <v>13</v>
      </c>
      <c r="C2" s="2"/>
      <c r="D2" s="15" t="s">
        <v>14</v>
      </c>
      <c r="E2" s="15" t="s">
        <v>15</v>
      </c>
      <c r="F2" s="15" t="s">
        <v>16</v>
      </c>
      <c r="G2" s="2"/>
      <c r="H2" s="19" t="s">
        <v>17</v>
      </c>
      <c r="I2" s="19" t="s">
        <v>18</v>
      </c>
      <c r="J2" s="19" t="s">
        <v>19</v>
      </c>
      <c r="K2" s="19" t="s">
        <v>20</v>
      </c>
      <c r="L2" s="2"/>
      <c r="M2" s="19" t="s">
        <v>21</v>
      </c>
      <c r="N2" s="19" t="s">
        <v>22</v>
      </c>
      <c r="O2" s="19" t="s">
        <v>23</v>
      </c>
      <c r="P2" s="2"/>
      <c r="Q2" s="19" t="s">
        <v>24</v>
      </c>
      <c r="R2" s="19" t="s">
        <v>25</v>
      </c>
      <c r="S2" s="19" t="s">
        <v>26</v>
      </c>
      <c r="T2" s="2"/>
      <c r="U2" s="19" t="s">
        <v>27</v>
      </c>
      <c r="V2" s="19" t="s">
        <v>28</v>
      </c>
      <c r="W2" s="19" t="s">
        <v>29</v>
      </c>
      <c r="X2" s="2"/>
      <c r="Y2" s="19" t="s">
        <v>30</v>
      </c>
      <c r="Z2" s="19" t="s">
        <v>31</v>
      </c>
      <c r="AA2" s="19" t="s">
        <v>32</v>
      </c>
      <c r="AB2" s="2"/>
      <c r="AC2" s="20" t="s">
        <v>17</v>
      </c>
      <c r="AD2" s="20" t="s">
        <v>27</v>
      </c>
      <c r="AE2" s="20" t="s">
        <v>28</v>
      </c>
      <c r="AF2" s="20" t="s">
        <v>29</v>
      </c>
      <c r="AG2" s="2"/>
      <c r="AH2" s="20" t="s">
        <v>30</v>
      </c>
      <c r="AI2" s="20" t="s">
        <v>31</v>
      </c>
      <c r="AJ2" s="20" t="s">
        <v>32</v>
      </c>
    </row>
    <row r="3" ht="12.75" customHeight="1">
      <c r="A3" s="24" t="s">
        <v>34</v>
      </c>
      <c r="B3" s="25" t="s">
        <v>33</v>
      </c>
      <c r="C3" s="2"/>
      <c r="D3" s="27">
        <v>541672.0</v>
      </c>
      <c r="E3" s="27"/>
      <c r="F3" s="28"/>
      <c r="G3" s="2"/>
      <c r="H3" s="30" t="s">
        <v>35</v>
      </c>
      <c r="I3" s="27">
        <v>2.5093574E7</v>
      </c>
      <c r="J3" s="27"/>
      <c r="K3" s="28"/>
      <c r="L3" s="2"/>
      <c r="M3" s="34">
        <v>0.022</v>
      </c>
      <c r="O3" s="28"/>
      <c r="P3" s="2"/>
      <c r="Q3" s="37">
        <v>121.0</v>
      </c>
      <c r="S3" s="40"/>
      <c r="T3" s="2"/>
      <c r="U3" s="27">
        <v>2.0737566E7</v>
      </c>
      <c r="V3" s="27"/>
      <c r="W3" s="40"/>
      <c r="X3" s="2"/>
      <c r="Y3" s="43">
        <f t="shared" ref="Y3:Y32" si="1">U3/D3</f>
        <v>38.28436028</v>
      </c>
      <c r="Z3" s="44"/>
      <c r="AA3" s="40"/>
      <c r="AB3" s="2"/>
      <c r="AC3" s="30" t="s">
        <v>35</v>
      </c>
      <c r="AD3" s="27">
        <v>2.0737566E7</v>
      </c>
      <c r="AE3" s="27"/>
      <c r="AF3" s="28"/>
      <c r="AG3" s="2"/>
      <c r="AH3" s="43">
        <f t="shared" ref="AH3:AH32" si="2">AD3/D3</f>
        <v>38.28436028</v>
      </c>
      <c r="AI3" s="44"/>
      <c r="AJ3" s="28"/>
    </row>
    <row r="4" ht="12.75" customHeight="1">
      <c r="A4" s="24" t="s">
        <v>49</v>
      </c>
      <c r="B4" s="25" t="s">
        <v>33</v>
      </c>
      <c r="C4" s="2"/>
      <c r="D4" s="27">
        <v>4419000.0</v>
      </c>
      <c r="E4" s="27"/>
      <c r="F4" s="28"/>
      <c r="G4" s="2"/>
      <c r="H4" s="30" t="s">
        <v>50</v>
      </c>
      <c r="I4" s="27">
        <v>8.40660505E8</v>
      </c>
      <c r="J4" s="27"/>
      <c r="K4" s="28"/>
      <c r="L4" s="2"/>
      <c r="M4" s="34">
        <v>0.019</v>
      </c>
      <c r="O4" s="28"/>
      <c r="P4" s="2"/>
      <c r="Q4" s="37">
        <v>113.4</v>
      </c>
      <c r="S4" s="40"/>
      <c r="T4" s="2"/>
      <c r="U4" s="27">
        <v>7.41339221E8</v>
      </c>
      <c r="V4" s="27"/>
      <c r="W4" s="40"/>
      <c r="X4" s="2"/>
      <c r="Y4" s="43">
        <f t="shared" si="1"/>
        <v>167.7617608</v>
      </c>
      <c r="Z4" s="44"/>
      <c r="AA4" s="40"/>
      <c r="AB4" s="2"/>
      <c r="AC4" s="30" t="s">
        <v>35</v>
      </c>
      <c r="AD4" s="27">
        <v>1.71454294E8</v>
      </c>
      <c r="AE4" s="27"/>
      <c r="AF4" s="28"/>
      <c r="AG4" s="2"/>
      <c r="AH4" s="43">
        <f t="shared" si="2"/>
        <v>38.79934239</v>
      </c>
      <c r="AI4" s="44"/>
      <c r="AJ4" s="28"/>
    </row>
    <row r="5" ht="12.75" customHeight="1">
      <c r="A5" s="24" t="s">
        <v>51</v>
      </c>
      <c r="B5" s="25" t="s">
        <v>38</v>
      </c>
      <c r="C5" s="2"/>
      <c r="D5" s="27">
        <v>1489197.0</v>
      </c>
      <c r="E5" s="27"/>
      <c r="F5" s="28"/>
      <c r="G5" s="2"/>
      <c r="H5" s="30" t="s">
        <v>35</v>
      </c>
      <c r="I5" s="27">
        <v>5.7610277E7</v>
      </c>
      <c r="J5" s="27"/>
      <c r="K5" s="28"/>
      <c r="L5" s="2"/>
      <c r="M5" s="34">
        <v>0.018</v>
      </c>
      <c r="O5" s="28"/>
      <c r="P5" s="2"/>
      <c r="Q5" s="37">
        <v>118.9</v>
      </c>
      <c r="S5" s="40"/>
      <c r="T5" s="2"/>
      <c r="U5" s="27">
        <v>4.845956E7</v>
      </c>
      <c r="V5" s="27"/>
      <c r="W5" s="40"/>
      <c r="X5" s="2"/>
      <c r="Y5" s="43">
        <f t="shared" si="1"/>
        <v>32.54073168</v>
      </c>
      <c r="Z5" s="44"/>
      <c r="AA5" s="40"/>
      <c r="AB5" s="2"/>
      <c r="AC5" s="30" t="s">
        <v>35</v>
      </c>
      <c r="AD5" s="27">
        <v>4.845956E7</v>
      </c>
      <c r="AE5" s="27"/>
      <c r="AF5" s="28"/>
      <c r="AG5" s="2"/>
      <c r="AH5" s="43">
        <f t="shared" si="2"/>
        <v>32.54073168</v>
      </c>
      <c r="AI5" s="44"/>
      <c r="AJ5" s="28"/>
    </row>
    <row r="6" ht="12.75" customHeight="1">
      <c r="A6" s="24" t="s">
        <v>52</v>
      </c>
      <c r="B6" s="25" t="s">
        <v>38</v>
      </c>
      <c r="C6" s="2"/>
      <c r="D6" s="27">
        <v>4492622.0</v>
      </c>
      <c r="E6" s="27"/>
      <c r="F6" s="28"/>
      <c r="G6" s="2"/>
      <c r="H6" s="30" t="s">
        <v>35</v>
      </c>
      <c r="I6" s="27">
        <v>1.5693978E8</v>
      </c>
      <c r="J6" s="27"/>
      <c r="K6" s="28"/>
      <c r="L6" s="2"/>
      <c r="M6" s="34">
        <v>0.013</v>
      </c>
      <c r="O6" s="28"/>
      <c r="P6" s="2"/>
      <c r="Q6" s="37">
        <v>111.8</v>
      </c>
      <c r="S6" s="40"/>
      <c r="T6" s="2"/>
      <c r="U6" s="27">
        <v>1.40350008E8</v>
      </c>
      <c r="V6" s="27"/>
      <c r="W6" s="40"/>
      <c r="X6" s="2"/>
      <c r="Y6" s="43">
        <f t="shared" si="1"/>
        <v>31.24011056</v>
      </c>
      <c r="Z6" s="44"/>
      <c r="AA6" s="40"/>
      <c r="AB6" s="2"/>
      <c r="AC6" s="30" t="s">
        <v>35</v>
      </c>
      <c r="AD6" s="27">
        <v>1.40350008E8</v>
      </c>
      <c r="AE6" s="27"/>
      <c r="AF6" s="28"/>
      <c r="AG6" s="2"/>
      <c r="AH6" s="43">
        <f t="shared" si="2"/>
        <v>31.24011056</v>
      </c>
      <c r="AI6" s="44"/>
      <c r="AJ6" s="28"/>
    </row>
    <row r="7" ht="12.75" customHeight="1">
      <c r="A7" s="24" t="s">
        <v>53</v>
      </c>
      <c r="B7" s="25" t="s">
        <v>38</v>
      </c>
      <c r="C7" s="2"/>
      <c r="D7" s="27">
        <v>9553591.0</v>
      </c>
      <c r="E7" s="27"/>
      <c r="F7" s="28"/>
      <c r="G7" s="2"/>
      <c r="H7" s="30" t="s">
        <v>35</v>
      </c>
      <c r="I7" s="27">
        <v>7.10883664E8</v>
      </c>
      <c r="J7" s="27"/>
      <c r="K7" s="28"/>
      <c r="L7" s="2"/>
      <c r="M7" s="34">
        <v>0.015</v>
      </c>
      <c r="O7" s="28"/>
      <c r="P7" s="2"/>
      <c r="Q7" s="37">
        <v>115.2</v>
      </c>
      <c r="S7" s="40"/>
      <c r="T7" s="2"/>
      <c r="U7" s="27">
        <v>6.17241895E8</v>
      </c>
      <c r="V7" s="27"/>
      <c r="W7" s="40"/>
      <c r="X7" s="2"/>
      <c r="Y7" s="43">
        <f t="shared" si="1"/>
        <v>64.60836506</v>
      </c>
      <c r="Z7" s="44"/>
      <c r="AA7" s="40"/>
      <c r="AB7" s="2"/>
      <c r="AC7" s="30" t="s">
        <v>35</v>
      </c>
      <c r="AD7" s="27">
        <v>6.17241895E8</v>
      </c>
      <c r="AE7" s="27"/>
      <c r="AF7" s="28"/>
      <c r="AG7" s="2"/>
      <c r="AH7" s="43">
        <f t="shared" si="2"/>
        <v>64.60836506</v>
      </c>
      <c r="AI7" s="44"/>
      <c r="AJ7" s="28"/>
    </row>
    <row r="8" ht="12.75" customHeight="1">
      <c r="A8" s="24" t="s">
        <v>54</v>
      </c>
      <c r="B8" s="25" t="s">
        <v>38</v>
      </c>
      <c r="C8" s="2"/>
      <c r="D8" s="27">
        <v>933000.0</v>
      </c>
      <c r="E8" s="27"/>
      <c r="F8" s="28"/>
      <c r="G8" s="2"/>
      <c r="H8" s="30" t="s">
        <v>35</v>
      </c>
      <c r="I8" s="27">
        <v>2.1720523E7</v>
      </c>
      <c r="J8" s="27"/>
      <c r="K8" s="28"/>
      <c r="L8" s="2"/>
      <c r="M8" s="34">
        <v>0.017</v>
      </c>
      <c r="O8" s="28"/>
      <c r="P8" s="2"/>
      <c r="Q8" s="37">
        <v>117.9</v>
      </c>
      <c r="S8" s="40"/>
      <c r="T8" s="2"/>
      <c r="U8" s="27">
        <v>1.8429483E7</v>
      </c>
      <c r="V8" s="27"/>
      <c r="W8" s="40"/>
      <c r="X8" s="2"/>
      <c r="Y8" s="43">
        <f t="shared" si="1"/>
        <v>19.75292926</v>
      </c>
      <c r="Z8" s="44"/>
      <c r="AA8" s="40"/>
      <c r="AB8" s="2"/>
      <c r="AC8" s="30" t="s">
        <v>35</v>
      </c>
      <c r="AD8" s="27">
        <v>1.8429483E7</v>
      </c>
      <c r="AE8" s="27"/>
      <c r="AF8" s="28"/>
      <c r="AG8" s="2"/>
      <c r="AH8" s="43">
        <f t="shared" si="2"/>
        <v>19.75292926</v>
      </c>
      <c r="AI8" s="44"/>
      <c r="AJ8" s="28"/>
    </row>
    <row r="9" ht="12.75" customHeight="1">
      <c r="A9" s="24" t="s">
        <v>55</v>
      </c>
      <c r="B9" s="25" t="s">
        <v>39</v>
      </c>
      <c r="C9" s="2"/>
      <c r="D9" s="27">
        <v>3611824.0</v>
      </c>
      <c r="E9" s="27"/>
      <c r="F9" s="28"/>
      <c r="G9" s="2"/>
      <c r="H9" s="30" t="s">
        <v>56</v>
      </c>
      <c r="I9" s="27">
        <v>2.28283095E8</v>
      </c>
      <c r="J9" s="27"/>
      <c r="K9" s="28"/>
      <c r="L9" s="2"/>
      <c r="M9" s="34">
        <v>0.012</v>
      </c>
      <c r="O9" s="28"/>
      <c r="P9" s="2"/>
      <c r="Q9" s="37">
        <v>108.1</v>
      </c>
      <c r="S9" s="40"/>
      <c r="T9" s="2"/>
      <c r="U9" s="27">
        <v>2.11080244E8</v>
      </c>
      <c r="V9" s="27"/>
      <c r="W9" s="40"/>
      <c r="X9" s="2"/>
      <c r="Y9" s="43">
        <f t="shared" si="1"/>
        <v>58.4414534</v>
      </c>
      <c r="Z9" s="44"/>
      <c r="AA9" s="40"/>
      <c r="AB9" s="2"/>
      <c r="AC9" s="30" t="s">
        <v>35</v>
      </c>
      <c r="AD9" s="27">
        <v>1.07952869E8</v>
      </c>
      <c r="AE9" s="27"/>
      <c r="AF9" s="28"/>
      <c r="AG9" s="2"/>
      <c r="AH9" s="43">
        <f t="shared" si="2"/>
        <v>29.88874015</v>
      </c>
      <c r="AI9" s="44"/>
      <c r="AJ9" s="28"/>
    </row>
    <row r="10" ht="12.75" customHeight="1">
      <c r="A10" s="24" t="s">
        <v>57</v>
      </c>
      <c r="B10" s="25" t="s">
        <v>39</v>
      </c>
      <c r="C10" s="2"/>
      <c r="D10" s="27">
        <v>5075000.0</v>
      </c>
      <c r="E10" s="27"/>
      <c r="F10" s="28"/>
      <c r="G10" s="2"/>
      <c r="H10" s="30" t="s">
        <v>58</v>
      </c>
      <c r="I10" s="27">
        <v>8.48257273E8</v>
      </c>
      <c r="J10" s="27"/>
      <c r="K10" s="28"/>
      <c r="L10" s="2"/>
      <c r="M10" s="34">
        <v>0.047</v>
      </c>
      <c r="O10" s="28"/>
      <c r="P10" s="2"/>
      <c r="Q10" s="37">
        <v>126.6</v>
      </c>
      <c r="S10" s="40"/>
      <c r="T10" s="2"/>
      <c r="U10" s="27">
        <v>6.70078574E8</v>
      </c>
      <c r="V10" s="27"/>
      <c r="W10" s="40"/>
      <c r="X10" s="2"/>
      <c r="Y10" s="43">
        <f t="shared" si="1"/>
        <v>132.035187</v>
      </c>
      <c r="Z10" s="44"/>
      <c r="AA10" s="40"/>
      <c r="AB10" s="2"/>
      <c r="AC10" s="30" t="s">
        <v>35</v>
      </c>
      <c r="AD10" s="27">
        <v>1.5829762E8</v>
      </c>
      <c r="AE10" s="27"/>
      <c r="AF10" s="28"/>
      <c r="AG10" s="2"/>
      <c r="AH10" s="43">
        <f t="shared" si="2"/>
        <v>31.19164926</v>
      </c>
      <c r="AI10" s="44"/>
      <c r="AJ10" s="28"/>
    </row>
    <row r="11" ht="12.75" customHeight="1">
      <c r="A11" s="24" t="s">
        <v>59</v>
      </c>
      <c r="B11" s="25" t="s">
        <v>40</v>
      </c>
      <c r="C11" s="2"/>
      <c r="D11" s="27">
        <v>1608000.0</v>
      </c>
      <c r="E11" s="27"/>
      <c r="F11" s="28"/>
      <c r="G11" s="2"/>
      <c r="H11" s="30" t="s">
        <v>60</v>
      </c>
      <c r="I11" s="27">
        <v>7.4903204E8</v>
      </c>
      <c r="J11" s="27"/>
      <c r="K11" s="28"/>
      <c r="L11" s="2"/>
      <c r="M11" s="34">
        <v>0.022</v>
      </c>
      <c r="O11" s="28"/>
      <c r="P11" s="2"/>
      <c r="Q11" s="37">
        <v>119.1</v>
      </c>
      <c r="S11" s="40"/>
      <c r="T11" s="2"/>
      <c r="U11" s="27">
        <v>6.28704443E8</v>
      </c>
      <c r="V11" s="27"/>
      <c r="W11" s="40"/>
      <c r="X11" s="2"/>
      <c r="Y11" s="43">
        <f t="shared" si="1"/>
        <v>390.9853501</v>
      </c>
      <c r="Z11" s="44"/>
      <c r="AA11" s="40"/>
      <c r="AB11" s="2"/>
      <c r="AC11" s="30" t="s">
        <v>35</v>
      </c>
      <c r="AD11" s="27">
        <v>8.4465026E7</v>
      </c>
      <c r="AE11" s="27"/>
      <c r="AF11" s="28"/>
      <c r="AG11" s="2"/>
      <c r="AH11" s="43">
        <f t="shared" si="2"/>
        <v>52.52800124</v>
      </c>
      <c r="AI11" s="44"/>
      <c r="AJ11" s="28"/>
    </row>
    <row r="12" ht="12.75" customHeight="1">
      <c r="A12" s="24" t="s">
        <v>62</v>
      </c>
      <c r="B12" s="25" t="s">
        <v>40</v>
      </c>
      <c r="C12" s="2"/>
      <c r="D12" s="27">
        <v>3383000.0</v>
      </c>
      <c r="E12" s="27"/>
      <c r="F12" s="28"/>
      <c r="G12" s="2"/>
      <c r="H12" s="30" t="s">
        <v>63</v>
      </c>
      <c r="I12" s="27">
        <v>1.964628986E9</v>
      </c>
      <c r="J12" s="27"/>
      <c r="K12" s="28"/>
      <c r="L12" s="2"/>
      <c r="M12" s="34">
        <v>0.02</v>
      </c>
      <c r="O12" s="28"/>
      <c r="P12" s="2"/>
      <c r="Q12" s="37">
        <v>113.1</v>
      </c>
      <c r="S12" s="40"/>
      <c r="T12" s="2"/>
      <c r="U12" s="27">
        <v>1.73716957E9</v>
      </c>
      <c r="V12" s="27"/>
      <c r="W12" s="40"/>
      <c r="X12" s="2"/>
      <c r="Y12" s="43">
        <f t="shared" si="1"/>
        <v>513.4997251</v>
      </c>
      <c r="Z12" s="44"/>
      <c r="AA12" s="40"/>
      <c r="AB12" s="2"/>
      <c r="AC12" s="30" t="s">
        <v>35</v>
      </c>
      <c r="AD12" s="27">
        <v>1.63726374E8</v>
      </c>
      <c r="AE12" s="27"/>
      <c r="AF12" s="28"/>
      <c r="AG12" s="2"/>
      <c r="AH12" s="43">
        <f t="shared" si="2"/>
        <v>48.39679988</v>
      </c>
      <c r="AI12" s="44"/>
      <c r="AJ12" s="28"/>
    </row>
    <row r="13" ht="12.75" customHeight="1">
      <c r="A13" s="24" t="s">
        <v>64</v>
      </c>
      <c r="B13" s="25" t="s">
        <v>41</v>
      </c>
      <c r="C13" s="2"/>
      <c r="D13" s="27">
        <v>2928000.0</v>
      </c>
      <c r="E13" s="27"/>
      <c r="F13" s="28"/>
      <c r="G13" s="2"/>
      <c r="H13" s="30" t="s">
        <v>35</v>
      </c>
      <c r="I13" s="27">
        <v>2.09564E8</v>
      </c>
      <c r="J13" s="27"/>
      <c r="K13" s="28"/>
      <c r="L13" s="2"/>
      <c r="M13" s="34">
        <v>0.017</v>
      </c>
      <c r="O13" s="28"/>
      <c r="P13" s="2"/>
      <c r="Q13" s="37">
        <v>120.1</v>
      </c>
      <c r="S13" s="40"/>
      <c r="T13" s="2"/>
      <c r="U13" s="27">
        <v>1.74525859E8</v>
      </c>
      <c r="V13" s="27"/>
      <c r="W13" s="40"/>
      <c r="X13" s="2"/>
      <c r="Y13" s="43">
        <f t="shared" si="1"/>
        <v>59.60582616</v>
      </c>
      <c r="Z13" s="44"/>
      <c r="AA13" s="40"/>
      <c r="AB13" s="2"/>
      <c r="AC13" s="30" t="s">
        <v>35</v>
      </c>
      <c r="AD13" s="27">
        <v>1.74525859E8</v>
      </c>
      <c r="AE13" s="27"/>
      <c r="AF13" s="28"/>
      <c r="AG13" s="2"/>
      <c r="AH13" s="43">
        <f t="shared" si="2"/>
        <v>59.60582616</v>
      </c>
      <c r="AI13" s="44"/>
      <c r="AJ13" s="28"/>
    </row>
    <row r="14" ht="13.5" customHeight="1">
      <c r="A14" s="24" t="s">
        <v>66</v>
      </c>
      <c r="B14" s="25" t="s">
        <v>41</v>
      </c>
      <c r="C14" s="2"/>
      <c r="D14" s="27">
        <v>1863185.0</v>
      </c>
      <c r="E14" s="27"/>
      <c r="F14" s="28"/>
      <c r="G14" s="2"/>
      <c r="H14" s="30" t="s">
        <v>67</v>
      </c>
      <c r="I14" s="27">
        <v>6.87394177E8</v>
      </c>
      <c r="J14" s="27"/>
      <c r="K14" s="28"/>
      <c r="L14" s="2"/>
      <c r="M14" s="34">
        <v>0.025</v>
      </c>
      <c r="O14" s="28"/>
      <c r="P14" s="2"/>
      <c r="Q14" s="37">
        <v>114.8</v>
      </c>
      <c r="S14" s="40"/>
      <c r="T14" s="2"/>
      <c r="U14" s="27">
        <v>5.9870705E8</v>
      </c>
      <c r="V14" s="27"/>
      <c r="W14" s="40"/>
      <c r="X14" s="2"/>
      <c r="Y14" s="43">
        <f t="shared" si="1"/>
        <v>321.3352673</v>
      </c>
      <c r="Z14" s="44"/>
      <c r="AA14" s="40"/>
      <c r="AB14" s="2"/>
      <c r="AC14" s="30" t="s">
        <v>35</v>
      </c>
      <c r="AD14" s="27">
        <v>8.1589505E7</v>
      </c>
      <c r="AE14" s="27"/>
      <c r="AF14" s="28"/>
      <c r="AG14" s="2"/>
      <c r="AH14" s="43">
        <f t="shared" si="2"/>
        <v>43.7903402</v>
      </c>
      <c r="AI14" s="44"/>
      <c r="AJ14" s="28"/>
    </row>
    <row r="15" ht="12.75" customHeight="1">
      <c r="A15" s="24" t="s">
        <v>70</v>
      </c>
      <c r="B15" s="25" t="s">
        <v>41</v>
      </c>
      <c r="C15" s="2"/>
      <c r="D15" s="27">
        <v>2795000.0</v>
      </c>
      <c r="E15" s="27"/>
      <c r="F15" s="28"/>
      <c r="G15" s="2"/>
      <c r="H15" s="30" t="s">
        <v>71</v>
      </c>
      <c r="I15" s="27">
        <v>3.1498178E9</v>
      </c>
      <c r="J15" s="27"/>
      <c r="K15" s="28"/>
      <c r="L15" s="2"/>
      <c r="M15" s="34">
        <v>0.02</v>
      </c>
      <c r="O15" s="28"/>
      <c r="P15" s="2"/>
      <c r="Q15" s="37">
        <v>118.3</v>
      </c>
      <c r="S15" s="40"/>
      <c r="T15" s="2"/>
      <c r="U15" s="27">
        <v>2.662212166E9</v>
      </c>
      <c r="V15" s="27"/>
      <c r="W15" s="40"/>
      <c r="X15" s="2"/>
      <c r="Y15" s="43">
        <f t="shared" si="1"/>
        <v>952.490936</v>
      </c>
      <c r="Z15" s="44"/>
      <c r="AA15" s="40"/>
      <c r="AB15" s="2"/>
      <c r="AC15" s="30" t="s">
        <v>35</v>
      </c>
      <c r="AD15" s="27">
        <v>1.00785251E8</v>
      </c>
      <c r="AE15" s="27"/>
      <c r="AF15" s="28"/>
      <c r="AG15" s="2"/>
      <c r="AH15" s="43">
        <f t="shared" si="2"/>
        <v>36.05912379</v>
      </c>
      <c r="AI15" s="44"/>
      <c r="AJ15" s="28"/>
    </row>
    <row r="16" ht="12.75" customHeight="1">
      <c r="A16" s="24" t="s">
        <v>73</v>
      </c>
      <c r="B16" s="25" t="s">
        <v>41</v>
      </c>
      <c r="C16" s="2"/>
      <c r="D16" s="27">
        <v>2453639.0</v>
      </c>
      <c r="E16" s="27"/>
      <c r="F16" s="28"/>
      <c r="G16" s="2"/>
      <c r="H16" s="30" t="s">
        <v>74</v>
      </c>
      <c r="I16" s="27">
        <v>3.0406204408E10</v>
      </c>
      <c r="J16" s="27"/>
      <c r="K16" s="28"/>
      <c r="L16" s="2"/>
      <c r="M16" s="34">
        <v>0.03</v>
      </c>
      <c r="O16" s="28"/>
      <c r="P16" s="2"/>
      <c r="Q16" s="37">
        <v>130.3</v>
      </c>
      <c r="S16" s="40"/>
      <c r="T16" s="2"/>
      <c r="U16" s="27">
        <v>2.3330056076E10</v>
      </c>
      <c r="V16" s="27"/>
      <c r="W16" s="40"/>
      <c r="X16" s="2"/>
      <c r="Y16" s="43">
        <f t="shared" si="1"/>
        <v>9508.349059</v>
      </c>
      <c r="Z16" s="44"/>
      <c r="AA16" s="40"/>
      <c r="AB16" s="2"/>
      <c r="AC16" s="30" t="s">
        <v>35</v>
      </c>
      <c r="AD16" s="27">
        <v>8.3411296E7</v>
      </c>
      <c r="AE16" s="27"/>
      <c r="AF16" s="28"/>
      <c r="AG16" s="2"/>
      <c r="AH16" s="43">
        <f t="shared" si="2"/>
        <v>33.99493406</v>
      </c>
      <c r="AI16" s="44"/>
      <c r="AJ16" s="28"/>
    </row>
    <row r="17" ht="12.75" customHeight="1">
      <c r="A17" s="24" t="s">
        <v>75</v>
      </c>
      <c r="B17" s="25" t="s">
        <v>41</v>
      </c>
      <c r="C17" s="2"/>
      <c r="D17" s="27">
        <v>1250000.0</v>
      </c>
      <c r="E17" s="27"/>
      <c r="F17" s="28"/>
      <c r="G17" s="2"/>
      <c r="H17" s="30" t="s">
        <v>35</v>
      </c>
      <c r="I17" s="27">
        <v>6.6300093E7</v>
      </c>
      <c r="J17" s="27"/>
      <c r="K17" s="28"/>
      <c r="L17" s="2"/>
      <c r="M17" s="34">
        <v>0.018</v>
      </c>
      <c r="O17" s="28"/>
      <c r="P17" s="2"/>
      <c r="Q17" s="37">
        <v>115.7</v>
      </c>
      <c r="S17" s="40"/>
      <c r="T17" s="2"/>
      <c r="U17" s="27">
        <v>5.7279434E7</v>
      </c>
      <c r="V17" s="27"/>
      <c r="W17" s="40"/>
      <c r="X17" s="2"/>
      <c r="Y17" s="43">
        <f t="shared" si="1"/>
        <v>45.8235472</v>
      </c>
      <c r="Z17" s="44"/>
      <c r="AA17" s="40"/>
      <c r="AB17" s="2"/>
      <c r="AC17" s="30" t="s">
        <v>35</v>
      </c>
      <c r="AD17" s="27">
        <v>5.7279434E7</v>
      </c>
      <c r="AE17" s="27"/>
      <c r="AF17" s="28"/>
      <c r="AG17" s="2"/>
      <c r="AH17" s="43">
        <f t="shared" si="2"/>
        <v>45.8235472</v>
      </c>
      <c r="AI17" s="44"/>
      <c r="AJ17" s="28"/>
    </row>
    <row r="18" ht="12.75" customHeight="1">
      <c r="A18" s="24" t="s">
        <v>77</v>
      </c>
      <c r="B18" s="25" t="s">
        <v>41</v>
      </c>
      <c r="C18" s="2"/>
      <c r="D18" s="27">
        <v>529770.0</v>
      </c>
      <c r="E18" s="27"/>
      <c r="F18" s="28"/>
      <c r="G18" s="2"/>
      <c r="H18" s="30" t="s">
        <v>35</v>
      </c>
      <c r="I18" s="27">
        <v>3.4392801E7</v>
      </c>
      <c r="J18" s="27"/>
      <c r="K18" s="28"/>
      <c r="L18" s="2"/>
      <c r="M18" s="34">
        <v>0.02</v>
      </c>
      <c r="O18" s="28"/>
      <c r="P18" s="2"/>
      <c r="Q18" s="37">
        <v>118.8</v>
      </c>
      <c r="S18" s="40"/>
      <c r="T18" s="2"/>
      <c r="U18" s="27">
        <v>2.89495E7</v>
      </c>
      <c r="V18" s="27"/>
      <c r="W18" s="40"/>
      <c r="X18" s="2"/>
      <c r="Y18" s="43">
        <f t="shared" si="1"/>
        <v>54.64541216</v>
      </c>
      <c r="Z18" s="44"/>
      <c r="AA18" s="40"/>
      <c r="AB18" s="2"/>
      <c r="AC18" s="30" t="s">
        <v>35</v>
      </c>
      <c r="AD18" s="27">
        <v>2.89495E7</v>
      </c>
      <c r="AE18" s="27"/>
      <c r="AF18" s="28"/>
      <c r="AG18" s="2"/>
      <c r="AH18" s="43">
        <f t="shared" si="2"/>
        <v>54.64541216</v>
      </c>
      <c r="AI18" s="44"/>
      <c r="AJ18" s="28"/>
    </row>
    <row r="19" ht="12.75" customHeight="1">
      <c r="A19" s="24" t="s">
        <v>78</v>
      </c>
      <c r="B19" s="25" t="s">
        <v>42</v>
      </c>
      <c r="C19" s="2"/>
      <c r="D19" s="27">
        <v>2650000.0</v>
      </c>
      <c r="E19" s="27"/>
      <c r="F19" s="28"/>
      <c r="G19" s="2"/>
      <c r="H19" s="30" t="s">
        <v>35</v>
      </c>
      <c r="I19" s="27">
        <v>1.8055602E8</v>
      </c>
      <c r="J19" s="27"/>
      <c r="K19" s="28"/>
      <c r="L19" s="2"/>
      <c r="M19" s="34">
        <v>0.014</v>
      </c>
      <c r="O19" s="28"/>
      <c r="P19" s="2"/>
      <c r="Q19" s="37">
        <v>116.0</v>
      </c>
      <c r="S19" s="40"/>
      <c r="T19" s="2"/>
      <c r="U19" s="27">
        <v>1.55652698E8</v>
      </c>
      <c r="V19" s="27"/>
      <c r="W19" s="40"/>
      <c r="X19" s="2"/>
      <c r="Y19" s="43">
        <f t="shared" si="1"/>
        <v>58.73686717</v>
      </c>
      <c r="Z19" s="44"/>
      <c r="AA19" s="40"/>
      <c r="AB19" s="2"/>
      <c r="AC19" s="30" t="s">
        <v>35</v>
      </c>
      <c r="AD19" s="27">
        <v>1.55652698E8</v>
      </c>
      <c r="AE19" s="27"/>
      <c r="AF19" s="28"/>
      <c r="AG19" s="2"/>
      <c r="AH19" s="43">
        <f t="shared" si="2"/>
        <v>58.73686717</v>
      </c>
      <c r="AI19" s="44"/>
      <c r="AJ19" s="28"/>
    </row>
    <row r="20" ht="12.75" customHeight="1">
      <c r="A20" s="24" t="s">
        <v>79</v>
      </c>
      <c r="B20" s="25" t="s">
        <v>42</v>
      </c>
      <c r="C20" s="2"/>
      <c r="D20" s="27">
        <v>2.0204E7</v>
      </c>
      <c r="E20" s="27"/>
      <c r="F20" s="28"/>
      <c r="G20" s="2"/>
      <c r="H20" s="30" t="s">
        <v>35</v>
      </c>
      <c r="I20" s="27">
        <v>1.334112339E9</v>
      </c>
      <c r="J20" s="27"/>
      <c r="K20" s="28"/>
      <c r="L20" s="2"/>
      <c r="M20" s="34">
        <v>0.011</v>
      </c>
      <c r="O20" s="28"/>
      <c r="P20" s="2"/>
      <c r="Q20" s="37">
        <v>111.5</v>
      </c>
      <c r="S20" s="40"/>
      <c r="T20" s="2"/>
      <c r="U20" s="27">
        <v>1.196187863E9</v>
      </c>
      <c r="V20" s="27"/>
      <c r="W20" s="40"/>
      <c r="X20" s="2"/>
      <c r="Y20" s="43">
        <f t="shared" si="1"/>
        <v>59.20549708</v>
      </c>
      <c r="Z20" s="44"/>
      <c r="AA20" s="40"/>
      <c r="AB20" s="2"/>
      <c r="AC20" s="30" t="s">
        <v>35</v>
      </c>
      <c r="AD20" s="27">
        <v>1.196187863E9</v>
      </c>
      <c r="AE20" s="27"/>
      <c r="AF20" s="28"/>
      <c r="AG20" s="2"/>
      <c r="AH20" s="43">
        <f t="shared" si="2"/>
        <v>59.20549708</v>
      </c>
      <c r="AI20" s="44"/>
      <c r="AJ20" s="28"/>
    </row>
    <row r="21" ht="12.75" customHeight="1">
      <c r="A21" s="24" t="s">
        <v>80</v>
      </c>
      <c r="B21" s="25" t="s">
        <v>42</v>
      </c>
      <c r="C21" s="2"/>
      <c r="D21" s="27">
        <v>1.3242E7</v>
      </c>
      <c r="E21" s="27"/>
      <c r="F21" s="28"/>
      <c r="G21" s="2"/>
      <c r="H21" s="30" t="s">
        <v>35</v>
      </c>
      <c r="I21" s="27">
        <v>9.27369907E8</v>
      </c>
      <c r="J21" s="27"/>
      <c r="K21" s="28"/>
      <c r="L21" s="2"/>
      <c r="M21" s="34">
        <v>0.017</v>
      </c>
      <c r="O21" s="28"/>
      <c r="P21" s="2"/>
      <c r="Q21" s="37">
        <v>115.5</v>
      </c>
      <c r="S21" s="40"/>
      <c r="T21" s="2"/>
      <c r="U21" s="27">
        <v>8.02748084E8</v>
      </c>
      <c r="V21" s="27"/>
      <c r="W21" s="40"/>
      <c r="X21" s="2"/>
      <c r="Y21" s="43">
        <f t="shared" si="1"/>
        <v>60.62136263</v>
      </c>
      <c r="Z21" s="44"/>
      <c r="AA21" s="40"/>
      <c r="AB21" s="2"/>
      <c r="AC21" s="30" t="s">
        <v>35</v>
      </c>
      <c r="AD21" s="27">
        <v>8.02748084E8</v>
      </c>
      <c r="AE21" s="27"/>
      <c r="AF21" s="28"/>
      <c r="AG21" s="2"/>
      <c r="AH21" s="43">
        <f t="shared" si="2"/>
        <v>60.62136263</v>
      </c>
      <c r="AI21" s="44"/>
      <c r="AJ21" s="28"/>
    </row>
    <row r="22" ht="12.75" customHeight="1">
      <c r="A22" s="24" t="s">
        <v>81</v>
      </c>
      <c r="B22" s="25" t="s">
        <v>42</v>
      </c>
      <c r="C22" s="2"/>
      <c r="D22" s="27">
        <v>3045000.0</v>
      </c>
      <c r="E22" s="27"/>
      <c r="F22" s="28"/>
      <c r="G22" s="2"/>
      <c r="H22" s="30" t="s">
        <v>35</v>
      </c>
      <c r="I22" s="27">
        <v>1.93763267E8</v>
      </c>
      <c r="J22" s="27"/>
      <c r="K22" s="28"/>
      <c r="L22" s="2"/>
      <c r="M22" s="34">
        <v>0.015</v>
      </c>
      <c r="O22" s="28"/>
      <c r="P22" s="2"/>
      <c r="Q22" s="37">
        <v>115.3</v>
      </c>
      <c r="S22" s="40"/>
      <c r="T22" s="2"/>
      <c r="U22" s="27">
        <v>1.68065588E8</v>
      </c>
      <c r="V22" s="27"/>
      <c r="W22" s="40"/>
      <c r="X22" s="2"/>
      <c r="Y22" s="43">
        <f t="shared" si="1"/>
        <v>55.19395337</v>
      </c>
      <c r="Z22" s="44"/>
      <c r="AA22" s="40"/>
      <c r="AB22" s="2"/>
      <c r="AC22" s="30" t="s">
        <v>35</v>
      </c>
      <c r="AD22" s="27">
        <v>1.68065588E8</v>
      </c>
      <c r="AE22" s="27"/>
      <c r="AF22" s="28"/>
      <c r="AG22" s="2"/>
      <c r="AH22" s="43">
        <f t="shared" si="2"/>
        <v>55.19395337</v>
      </c>
      <c r="AI22" s="44"/>
      <c r="AJ22" s="28"/>
    </row>
    <row r="23" ht="12.75" customHeight="1">
      <c r="A23" s="24" t="s">
        <v>82</v>
      </c>
      <c r="B23" s="25" t="s">
        <v>42</v>
      </c>
      <c r="C23" s="2"/>
      <c r="D23" s="27">
        <v>1512889.0</v>
      </c>
      <c r="E23" s="27"/>
      <c r="F23" s="28"/>
      <c r="G23" s="2"/>
      <c r="H23" s="30" t="s">
        <v>83</v>
      </c>
      <c r="I23" s="27">
        <v>1.57939446E8</v>
      </c>
      <c r="J23" s="27"/>
      <c r="K23" s="28"/>
      <c r="L23" s="2"/>
      <c r="M23" s="34">
        <v>0.01</v>
      </c>
      <c r="O23" s="28"/>
      <c r="P23" s="2"/>
      <c r="Q23" s="37">
        <v>100.6</v>
      </c>
      <c r="S23" s="40"/>
      <c r="T23" s="2"/>
      <c r="U23" s="27">
        <v>1.5701914E8</v>
      </c>
      <c r="V23" s="27"/>
      <c r="W23" s="40"/>
      <c r="X23" s="2"/>
      <c r="Y23" s="43">
        <f t="shared" si="1"/>
        <v>103.7876143</v>
      </c>
      <c r="Z23" s="44"/>
      <c r="AA23" s="40"/>
      <c r="AB23" s="2"/>
      <c r="AC23" s="30" t="s">
        <v>35</v>
      </c>
      <c r="AD23" s="27">
        <v>1.04056476E8</v>
      </c>
      <c r="AE23" s="27"/>
      <c r="AF23" s="28"/>
      <c r="AG23" s="2"/>
      <c r="AH23" s="43">
        <f t="shared" si="2"/>
        <v>68.77998055</v>
      </c>
      <c r="AI23" s="44"/>
      <c r="AJ23" s="28"/>
    </row>
    <row r="24" ht="12.75" customHeight="1">
      <c r="A24" s="24" t="s">
        <v>84</v>
      </c>
      <c r="B24" s="25" t="s">
        <v>43</v>
      </c>
      <c r="C24" s="2"/>
      <c r="D24" s="27">
        <v>855350.0</v>
      </c>
      <c r="E24" s="27"/>
      <c r="F24" s="28"/>
      <c r="G24" s="2"/>
      <c r="H24" s="30" t="s">
        <v>35</v>
      </c>
      <c r="I24" s="27">
        <v>2.7073003E7</v>
      </c>
      <c r="J24" s="27"/>
      <c r="K24" s="28"/>
      <c r="L24" s="2"/>
      <c r="M24" s="34">
        <v>0.03</v>
      </c>
      <c r="O24" s="28"/>
      <c r="P24" s="2"/>
      <c r="Q24" s="37">
        <v>134.8</v>
      </c>
      <c r="S24" s="40"/>
      <c r="T24" s="2"/>
      <c r="U24" s="27">
        <v>2.0081013E7</v>
      </c>
      <c r="V24" s="27"/>
      <c r="W24" s="40"/>
      <c r="X24" s="2"/>
      <c r="Y24" s="43">
        <f t="shared" si="1"/>
        <v>23.47695446</v>
      </c>
      <c r="Z24" s="44"/>
      <c r="AA24" s="40"/>
      <c r="AB24" s="2"/>
      <c r="AC24" s="30" t="s">
        <v>35</v>
      </c>
      <c r="AD24" s="27">
        <v>2.0081013E7</v>
      </c>
      <c r="AE24" s="27"/>
      <c r="AF24" s="28"/>
      <c r="AG24" s="2"/>
      <c r="AH24" s="43">
        <f t="shared" si="2"/>
        <v>23.47695446</v>
      </c>
      <c r="AI24" s="44"/>
      <c r="AJ24" s="28"/>
    </row>
    <row r="25" ht="12.75" customHeight="1">
      <c r="A25" s="24" t="s">
        <v>85</v>
      </c>
      <c r="B25" s="25" t="s">
        <v>43</v>
      </c>
      <c r="C25" s="2"/>
      <c r="D25" s="27">
        <v>843000.0</v>
      </c>
      <c r="E25" s="27"/>
      <c r="F25" s="28"/>
      <c r="G25" s="2"/>
      <c r="H25" s="30" t="s">
        <v>35</v>
      </c>
      <c r="I25" s="27">
        <v>4.6321E7</v>
      </c>
      <c r="J25" s="27"/>
      <c r="K25" s="28"/>
      <c r="L25" s="2"/>
      <c r="M25" s="34">
        <v>0.02</v>
      </c>
      <c r="O25" s="28"/>
      <c r="P25" s="2"/>
      <c r="Q25" s="37">
        <v>121.0</v>
      </c>
      <c r="S25" s="40"/>
      <c r="T25" s="2"/>
      <c r="U25" s="27">
        <v>3.8294684E7</v>
      </c>
      <c r="V25" s="27"/>
      <c r="W25" s="40"/>
      <c r="X25" s="2"/>
      <c r="Y25" s="43">
        <f t="shared" si="1"/>
        <v>45.42667141</v>
      </c>
      <c r="Z25" s="44"/>
      <c r="AA25" s="40"/>
      <c r="AB25" s="2"/>
      <c r="AC25" s="30" t="s">
        <v>35</v>
      </c>
      <c r="AD25" s="27">
        <v>3.8294684E7</v>
      </c>
      <c r="AE25" s="27"/>
      <c r="AF25" s="28"/>
      <c r="AG25" s="2"/>
      <c r="AH25" s="43">
        <f t="shared" si="2"/>
        <v>45.42667141</v>
      </c>
      <c r="AI25" s="44"/>
      <c r="AJ25" s="28"/>
    </row>
    <row r="26" ht="13.5" customHeight="1">
      <c r="A26" s="24" t="s">
        <v>86</v>
      </c>
      <c r="B26" s="25" t="s">
        <v>43</v>
      </c>
      <c r="C26" s="2"/>
      <c r="D26" s="27">
        <v>867000.0</v>
      </c>
      <c r="E26" s="27"/>
      <c r="F26" s="28"/>
      <c r="G26" s="2"/>
      <c r="H26" s="30" t="s">
        <v>35</v>
      </c>
      <c r="I26" s="27">
        <v>2.4692818E7</v>
      </c>
      <c r="J26" s="27"/>
      <c r="K26" s="28"/>
      <c r="L26" s="2"/>
      <c r="M26" s="34">
        <v>0.023</v>
      </c>
      <c r="O26" s="28"/>
      <c r="P26" s="2"/>
      <c r="Q26" s="37">
        <v>117.4</v>
      </c>
      <c r="S26" s="40"/>
      <c r="T26" s="2"/>
      <c r="U26" s="27">
        <v>2.1028777E7</v>
      </c>
      <c r="V26" s="27"/>
      <c r="W26" s="40"/>
      <c r="X26" s="2"/>
      <c r="Y26" s="43">
        <f t="shared" si="1"/>
        <v>24.25464475</v>
      </c>
      <c r="Z26" s="44"/>
      <c r="AA26" s="40"/>
      <c r="AB26" s="2"/>
      <c r="AC26" s="30" t="s">
        <v>35</v>
      </c>
      <c r="AD26" s="27">
        <v>2.1028777E7</v>
      </c>
      <c r="AE26" s="27"/>
      <c r="AF26" s="28"/>
      <c r="AG26" s="2"/>
      <c r="AH26" s="43">
        <f t="shared" si="2"/>
        <v>24.25464475</v>
      </c>
      <c r="AI26" s="44"/>
      <c r="AJ26" s="28"/>
    </row>
    <row r="27" ht="12.75" customHeight="1">
      <c r="A27" s="24" t="s">
        <v>87</v>
      </c>
      <c r="B27" s="25" t="s">
        <v>43</v>
      </c>
      <c r="C27" s="2"/>
      <c r="D27" s="27">
        <v>2499967.0</v>
      </c>
      <c r="E27" s="27"/>
      <c r="F27" s="28"/>
      <c r="G27" s="2"/>
      <c r="H27" s="30" t="s">
        <v>88</v>
      </c>
      <c r="I27" s="27">
        <v>1.064624439E9</v>
      </c>
      <c r="J27" s="27"/>
      <c r="K27" s="28"/>
      <c r="L27" s="2"/>
      <c r="M27" s="34">
        <v>0.025</v>
      </c>
      <c r="O27" s="28"/>
      <c r="P27" s="2"/>
      <c r="Q27" s="37">
        <v>116.6</v>
      </c>
      <c r="S27" s="40"/>
      <c r="T27" s="2"/>
      <c r="U27" s="27">
        <v>9.13105964E8</v>
      </c>
      <c r="V27" s="27"/>
      <c r="W27" s="40"/>
      <c r="X27" s="2"/>
      <c r="Y27" s="43">
        <f t="shared" si="1"/>
        <v>365.2472069</v>
      </c>
      <c r="Z27" s="44"/>
      <c r="AA27" s="40"/>
      <c r="AB27" s="2"/>
      <c r="AC27" s="30" t="s">
        <v>35</v>
      </c>
      <c r="AD27" s="27">
        <v>1.04617168E8</v>
      </c>
      <c r="AE27" s="27"/>
      <c r="AF27" s="28"/>
      <c r="AG27" s="2"/>
      <c r="AH27" s="43">
        <f t="shared" si="2"/>
        <v>41.84741959</v>
      </c>
      <c r="AI27" s="44"/>
      <c r="AJ27" s="28"/>
    </row>
    <row r="28" ht="12.75" customHeight="1">
      <c r="A28" s="24" t="s">
        <v>89</v>
      </c>
      <c r="B28" s="25" t="s">
        <v>44</v>
      </c>
      <c r="C28" s="2"/>
      <c r="D28" s="27">
        <v>3895148.0</v>
      </c>
      <c r="E28" s="27"/>
      <c r="F28" s="28"/>
      <c r="G28" s="2"/>
      <c r="H28" s="30" t="s">
        <v>35</v>
      </c>
      <c r="I28" s="27">
        <v>1.33551913E8</v>
      </c>
      <c r="J28" s="27"/>
      <c r="K28" s="28"/>
      <c r="L28" s="2"/>
      <c r="M28" s="34">
        <v>0.016</v>
      </c>
      <c r="O28" s="28"/>
      <c r="P28" s="2"/>
      <c r="Q28" s="37">
        <v>112.9</v>
      </c>
      <c r="S28" s="40"/>
      <c r="T28" s="2"/>
      <c r="U28" s="27">
        <v>1.18261552E8</v>
      </c>
      <c r="V28" s="27"/>
      <c r="W28" s="40"/>
      <c r="X28" s="2"/>
      <c r="Y28" s="43">
        <f t="shared" si="1"/>
        <v>30.36124738</v>
      </c>
      <c r="Z28" s="44"/>
      <c r="AA28" s="40"/>
      <c r="AB28" s="2"/>
      <c r="AC28" s="30" t="s">
        <v>35</v>
      </c>
      <c r="AD28" s="27">
        <v>1.18261552E8</v>
      </c>
      <c r="AE28" s="27"/>
      <c r="AF28" s="28"/>
      <c r="AG28" s="2"/>
      <c r="AH28" s="43">
        <f t="shared" si="2"/>
        <v>30.36124738</v>
      </c>
      <c r="AI28" s="44"/>
      <c r="AJ28" s="28"/>
    </row>
    <row r="29" ht="12.75" customHeight="1">
      <c r="A29" s="24" t="s">
        <v>90</v>
      </c>
      <c r="B29" s="25" t="s">
        <v>44</v>
      </c>
      <c r="C29" s="2"/>
      <c r="D29" s="27">
        <v>1537000.0</v>
      </c>
      <c r="E29" s="27"/>
      <c r="F29" s="28"/>
      <c r="G29" s="2"/>
      <c r="H29" s="30" t="s">
        <v>35</v>
      </c>
      <c r="I29" s="27">
        <v>9.8495359E7</v>
      </c>
      <c r="J29" s="27"/>
      <c r="K29" s="28"/>
      <c r="L29" s="2"/>
      <c r="M29" s="34">
        <v>0.01</v>
      </c>
      <c r="O29" s="28"/>
      <c r="P29" s="2"/>
      <c r="Q29" s="37">
        <v>113.9</v>
      </c>
      <c r="S29" s="40"/>
      <c r="T29" s="2"/>
      <c r="U29" s="27">
        <v>8.649779E7</v>
      </c>
      <c r="V29" s="27"/>
      <c r="W29" s="40"/>
      <c r="X29" s="2"/>
      <c r="Y29" s="43">
        <f t="shared" si="1"/>
        <v>56.27702668</v>
      </c>
      <c r="Z29" s="44"/>
      <c r="AA29" s="40"/>
      <c r="AB29" s="2"/>
      <c r="AC29" s="30" t="s">
        <v>35</v>
      </c>
      <c r="AD29" s="27">
        <v>8.649779E7</v>
      </c>
      <c r="AE29" s="27"/>
      <c r="AF29" s="28"/>
      <c r="AG29" s="2"/>
      <c r="AH29" s="43">
        <f t="shared" si="2"/>
        <v>56.27702668</v>
      </c>
      <c r="AI29" s="44"/>
      <c r="AJ29" s="28"/>
    </row>
    <row r="30" ht="12.75" customHeight="1">
      <c r="A30" s="24" t="s">
        <v>91</v>
      </c>
      <c r="B30" s="25" t="s">
        <v>44</v>
      </c>
      <c r="C30" s="2"/>
      <c r="D30" s="27">
        <v>9128000.0</v>
      </c>
      <c r="E30" s="27"/>
      <c r="F30" s="28"/>
      <c r="G30" s="2"/>
      <c r="H30" s="30" t="s">
        <v>35</v>
      </c>
      <c r="I30" s="27">
        <v>6.25580952E8</v>
      </c>
      <c r="J30" s="27"/>
      <c r="K30" s="28"/>
      <c r="L30" s="2"/>
      <c r="M30" s="34">
        <v>0.01</v>
      </c>
      <c r="O30" s="28"/>
      <c r="P30" s="2"/>
      <c r="Q30" s="37">
        <v>113.9</v>
      </c>
      <c r="S30" s="40"/>
      <c r="T30" s="2"/>
      <c r="U30" s="27">
        <v>5.49379889E8</v>
      </c>
      <c r="V30" s="27"/>
      <c r="W30" s="40"/>
      <c r="X30" s="2"/>
      <c r="Y30" s="43">
        <f t="shared" si="1"/>
        <v>60.18622798</v>
      </c>
      <c r="Z30" s="44"/>
      <c r="AA30" s="40"/>
      <c r="AB30" s="2"/>
      <c r="AC30" s="30" t="s">
        <v>35</v>
      </c>
      <c r="AD30" s="27">
        <v>5.49379889E8</v>
      </c>
      <c r="AE30" s="27"/>
      <c r="AF30" s="28"/>
      <c r="AG30" s="2"/>
      <c r="AH30" s="43">
        <f t="shared" si="2"/>
        <v>60.18622798</v>
      </c>
      <c r="AI30" s="44"/>
      <c r="AJ30" s="28"/>
    </row>
    <row r="31" ht="12.75" customHeight="1">
      <c r="A31" s="24" t="s">
        <v>92</v>
      </c>
      <c r="B31" s="25" t="s">
        <v>45</v>
      </c>
      <c r="C31" s="2"/>
      <c r="D31" s="27">
        <v>4184878.0</v>
      </c>
      <c r="E31" s="27"/>
      <c r="F31" s="28"/>
      <c r="G31" s="2"/>
      <c r="H31" s="30" t="s">
        <v>35</v>
      </c>
      <c r="I31" s="27">
        <v>1.293644E8</v>
      </c>
      <c r="J31" s="27"/>
      <c r="K31" s="28"/>
      <c r="L31" s="2"/>
      <c r="M31" s="34">
        <v>0.017</v>
      </c>
      <c r="O31" s="28"/>
      <c r="P31" s="2"/>
      <c r="Q31" s="37">
        <v>108.2</v>
      </c>
      <c r="S31" s="40"/>
      <c r="T31" s="2"/>
      <c r="U31" s="27">
        <v>1.19511684E8</v>
      </c>
      <c r="V31" s="27"/>
      <c r="W31" s="40"/>
      <c r="X31" s="2"/>
      <c r="Y31" s="43">
        <f t="shared" si="1"/>
        <v>28.5579852</v>
      </c>
      <c r="Z31" s="44"/>
      <c r="AA31" s="40"/>
      <c r="AB31" s="2"/>
      <c r="AC31" s="30" t="s">
        <v>35</v>
      </c>
      <c r="AD31" s="27">
        <v>1.19511684E8</v>
      </c>
      <c r="AE31" s="27"/>
      <c r="AF31" s="28"/>
      <c r="AG31" s="2"/>
      <c r="AH31" s="43">
        <f t="shared" si="2"/>
        <v>28.5579852</v>
      </c>
      <c r="AI31" s="44"/>
      <c r="AJ31" s="28"/>
    </row>
    <row r="32" ht="12.75" customHeight="1">
      <c r="A32" s="24" t="s">
        <v>93</v>
      </c>
      <c r="B32" s="25" t="s">
        <v>45</v>
      </c>
      <c r="C32" s="2"/>
      <c r="D32" s="27">
        <v>1.0758E7</v>
      </c>
      <c r="E32" s="27"/>
      <c r="F32" s="28"/>
      <c r="G32" s="2"/>
      <c r="H32" s="30" t="s">
        <v>94</v>
      </c>
      <c r="I32" s="27">
        <v>6.82569359E8</v>
      </c>
      <c r="J32" s="27"/>
      <c r="K32" s="28"/>
      <c r="L32" s="2"/>
      <c r="M32" s="34">
        <v>0.02</v>
      </c>
      <c r="O32" s="28"/>
      <c r="P32" s="2"/>
      <c r="Q32" s="37">
        <v>125.3</v>
      </c>
      <c r="S32" s="40"/>
      <c r="T32" s="2"/>
      <c r="U32" s="27">
        <v>5.44617914E8</v>
      </c>
      <c r="V32" s="27"/>
      <c r="W32" s="40"/>
      <c r="X32" s="2"/>
      <c r="Y32" s="43">
        <f t="shared" si="1"/>
        <v>50.62445752</v>
      </c>
      <c r="Z32" s="44"/>
      <c r="AA32" s="40"/>
      <c r="AB32" s="2"/>
      <c r="AC32" s="30" t="s">
        <v>35</v>
      </c>
      <c r="AD32" s="27">
        <v>6.11485711E8</v>
      </c>
      <c r="AE32" s="27"/>
      <c r="AF32" s="28"/>
      <c r="AG32" s="2"/>
      <c r="AH32" s="43">
        <f t="shared" si="2"/>
        <v>56.84009212</v>
      </c>
      <c r="AI32" s="44"/>
      <c r="AJ32" s="28"/>
    </row>
    <row r="33" ht="12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ht="12.75" customHeight="1">
      <c r="A34" s="41" t="s">
        <v>47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8" t="s">
        <v>61</v>
      </c>
      <c r="B1" s="49" t="s">
        <v>65</v>
      </c>
      <c r="C1" s="49" t="s">
        <v>68</v>
      </c>
      <c r="D1" s="48" t="s">
        <v>69</v>
      </c>
    </row>
    <row r="2" ht="12.75" customHeight="1">
      <c r="A2" s="50">
        <v>43560.0</v>
      </c>
      <c r="B2" s="51" t="s">
        <v>72</v>
      </c>
      <c r="C2" s="52">
        <v>2018.0</v>
      </c>
      <c r="D2" s="51" t="s">
        <v>76</v>
      </c>
    </row>
    <row r="3" ht="15.75" customHeight="1">
      <c r="A3" s="53"/>
      <c r="B3" s="54"/>
      <c r="C3" s="55"/>
      <c r="D3" s="56"/>
    </row>
    <row r="4" ht="15.75" customHeight="1">
      <c r="A4" s="57"/>
      <c r="B4" s="54"/>
      <c r="C4" s="58"/>
      <c r="D4" s="59"/>
    </row>
    <row r="5" ht="15.75" customHeight="1">
      <c r="A5" s="60"/>
      <c r="B5" s="60"/>
      <c r="C5" s="60"/>
      <c r="D5" s="60"/>
    </row>
    <row r="6" ht="15.75" customHeight="1">
      <c r="A6" s="60"/>
      <c r="B6" s="60"/>
      <c r="C6" s="60"/>
      <c r="D6" s="60"/>
    </row>
    <row r="7" ht="15.75" customHeight="1">
      <c r="A7" s="60"/>
      <c r="B7" s="60"/>
      <c r="C7" s="60"/>
      <c r="D7" s="60"/>
    </row>
    <row r="8" ht="15.75" customHeight="1">
      <c r="A8" s="60"/>
      <c r="B8" s="60"/>
      <c r="C8" s="60"/>
      <c r="D8" s="60"/>
    </row>
    <row r="9" ht="15.75" customHeight="1">
      <c r="A9" s="60"/>
      <c r="B9" s="60"/>
      <c r="C9" s="60"/>
      <c r="D9" s="60"/>
    </row>
    <row r="10" ht="15.75" customHeight="1">
      <c r="A10" s="60"/>
      <c r="B10" s="60"/>
      <c r="C10" s="60"/>
      <c r="D10" s="60"/>
    </row>
    <row r="11" ht="15.75" customHeight="1">
      <c r="A11" s="60"/>
      <c r="B11" s="60"/>
      <c r="C11" s="60"/>
      <c r="D11" s="60"/>
    </row>
    <row r="12" ht="15.75" customHeight="1">
      <c r="A12" s="60"/>
      <c r="B12" s="60"/>
      <c r="C12" s="60"/>
      <c r="D12" s="60"/>
    </row>
    <row r="13" ht="15.75" customHeight="1">
      <c r="A13" s="60"/>
      <c r="B13" s="60"/>
      <c r="C13" s="60"/>
      <c r="D13" s="60"/>
    </row>
    <row r="14" ht="15.75" customHeight="1">
      <c r="A14" s="60"/>
      <c r="B14" s="60"/>
      <c r="C14" s="60"/>
      <c r="D14" s="60"/>
    </row>
    <row r="15" ht="15.75" customHeight="1">
      <c r="A15" s="60"/>
      <c r="B15" s="60"/>
      <c r="C15" s="60"/>
      <c r="D15" s="60"/>
    </row>
    <row r="16" ht="15.75" customHeight="1">
      <c r="A16" s="60"/>
      <c r="B16" s="60"/>
      <c r="C16" s="60"/>
      <c r="D16" s="60"/>
    </row>
    <row r="17" ht="15.75" customHeight="1">
      <c r="A17" s="60"/>
      <c r="B17" s="60"/>
      <c r="C17" s="60"/>
      <c r="D17" s="60"/>
    </row>
    <row r="18" ht="15.75" customHeight="1">
      <c r="A18" s="60"/>
      <c r="B18" s="60"/>
      <c r="C18" s="60"/>
      <c r="D18" s="60"/>
    </row>
    <row r="19" ht="15.75" customHeight="1">
      <c r="A19" s="60"/>
      <c r="B19" s="60"/>
      <c r="C19" s="60"/>
      <c r="D19" s="60"/>
    </row>
    <row r="20">
      <c r="A20" s="61"/>
      <c r="B20" s="61"/>
      <c r="C20" s="61"/>
      <c r="D20" s="61"/>
    </row>
  </sheetData>
  <drawing r:id="rId1"/>
</worksheet>
</file>