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2-release-20221215T090226Z-001\12-release\"/>
    </mc:Choice>
  </mc:AlternateContent>
  <xr:revisionPtr revIDLastSave="0" documentId="13_ncr:1_{5BC0E59D-3FB9-4D8E-941C-932249FE5ABD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<sst xmlns="http://schemas.openxmlformats.org/spreadsheetml/2006/main" count="618" uniqueCount="432">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</sst>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 applyAlignment="1"/>
    <xf numFmtId="0" fontId="8" fillId="3" borderId="12" xfId="0" applyFont="1" applyFill="1" applyBorder="1" applyAlignment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left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 applyAlignment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 applyAlignment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1" fillId="4" borderId="7" xfId="0" applyFont="1" applyFill="1" applyBorder="1" applyAlignment="1"/>
    <xf numFmtId="2" fontId="8" fillId="5" borderId="7" xfId="0" applyNumberFormat="1" applyFont="1" applyFill="1" applyBorder="1" applyAlignment="1">
      <alignment vertical="center"/>
    </xf>
    <xf numFmtId="0" fontId="8" fillId="3" borderId="0" xfId="0" applyFont="1" applyFill="1" applyAlignment="1">
      <alignment wrapText="1"/>
    </xf>
    <xf numFmtId="2" fontId="8" fillId="5" borderId="0" xfId="0" applyNumberFormat="1" applyFont="1" applyFill="1" applyAlignment="1">
      <alignment vertical="center"/>
    </xf>
    <xf numFmtId="0" fontId="8" fillId="3" borderId="3" xfId="0" applyFont="1" applyFill="1" applyBorder="1" applyAlignment="1">
      <alignment wrapText="1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7" xfId="0" applyNumberFormat="1" applyFont="1" applyFill="1" applyBorder="1" applyAlignment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 applyAlignment="1"/>
    <xf numFmtId="0" fontId="8" fillId="7" borderId="6" xfId="0" applyFont="1" applyFill="1" applyBorder="1" applyAlignment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5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4910.421458333331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9.8714462299134738"/>
    </cacheField>
    <cacheField name="FLTS [ARR]" numFmtId="3">
      <sharedItems containsString="0" containsBlank="1" containsNumber="1" containsInteger="1" minValue="4" maxValue="191946"/>
    </cacheField>
    <cacheField name="Airport ATFM arr. delay [total]" numFmtId="3">
      <sharedItems containsString="0" containsBlank="1" containsNumber="1" containsInteger="1" minValue="0" maxValue="3977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9.2248216194714461E-2"/>
    <n v="80446"/>
    <n v="7421"/>
  </r>
  <r>
    <x v="1"/>
    <s v="Berlin/ Schoenefeld (EDDB)"/>
    <s v="EDDB"/>
    <n v="3.9788258196994546E-2"/>
    <n v="74997"/>
    <n v="2984"/>
  </r>
  <r>
    <x v="1"/>
    <s v="Dresden (EDDC)"/>
    <s v="EDDC"/>
    <n v="6.0893565637398651E-2"/>
    <n v="5797"/>
    <n v="353"/>
  </r>
  <r>
    <x v="1"/>
    <s v="Erfurt (EDDE)"/>
    <s v="EDDE"/>
    <n v="0.23260309278350516"/>
    <n v="1552"/>
    <n v="361"/>
  </r>
  <r>
    <x v="1"/>
    <s v="Frankfurt (EDDF)"/>
    <s v="EDDF"/>
    <n v="0.37102043831288745"/>
    <n v="175993"/>
    <n v="65297"/>
  </r>
  <r>
    <x v="1"/>
    <s v="Muenster-Osnabrueck (EDDG)"/>
    <s v="EDDG"/>
    <n v="0"/>
    <n v="8603"/>
    <n v="0"/>
  </r>
  <r>
    <x v="1"/>
    <s v="Hamburg (EDDH)"/>
    <s v="EDDH"/>
    <n v="5.6079851011739103E-2"/>
    <n v="47789"/>
    <n v="2680"/>
  </r>
  <r>
    <x v="1"/>
    <s v="Cologne-Bonn (EDDK)"/>
    <s v="EDDK"/>
    <n v="1.3089808962941683"/>
    <n v="55696"/>
    <n v="72905"/>
  </r>
  <r>
    <x v="1"/>
    <s v="Dusseldorf (EDDL)"/>
    <s v="EDDL"/>
    <n v="0.118883575978857"/>
    <n v="65459"/>
    <n v="7782"/>
  </r>
  <r>
    <x v="1"/>
    <s v="Munich (EDDM)"/>
    <s v="EDDM"/>
    <n v="0.18978102189781021"/>
    <n v="130424"/>
    <n v="24752"/>
  </r>
  <r>
    <x v="1"/>
    <s v="Nuremberg (EDDN)"/>
    <s v="EDDN"/>
    <n v="0"/>
    <n v="17121"/>
    <n v="0"/>
  </r>
  <r>
    <x v="1"/>
    <s v="Leipzig-Halle (EDDP)"/>
    <s v="EDDP"/>
    <n v="0.17971303528890367"/>
    <n v="36102"/>
    <n v="6488"/>
  </r>
  <r>
    <x v="1"/>
    <s v="Saarbruecken (EDDR)"/>
    <s v="EDDR"/>
    <n v="0"/>
    <n v="2650"/>
    <n v="0"/>
  </r>
  <r>
    <x v="1"/>
    <s v="Stuttgart (EDDS)"/>
    <s v="EDDS"/>
    <n v="0.14573116362015159"/>
    <n v="35888"/>
    <n v="5230"/>
  </r>
  <r>
    <x v="1"/>
    <s v="Hanover (EDDV)"/>
    <s v="EDDV"/>
    <n v="0.16981849282523995"/>
    <n v="21046"/>
    <n v="3574"/>
  </r>
  <r>
    <x v="1"/>
    <s v="Bremen (EDDW)"/>
    <s v="EDDW"/>
    <n v="7.7252322789435222E-3"/>
    <n v="9579"/>
    <n v="74"/>
  </r>
  <r>
    <x v="2"/>
    <s v="Tallinn (EETN)"/>
    <s v="EETN"/>
    <n v="0"/>
    <n v="15791"/>
    <n v="0"/>
  </r>
  <r>
    <x v="2"/>
    <s v="Tartu (EETU)"/>
    <s v="EETU"/>
    <n v="0"/>
    <n v="681"/>
    <n v="0"/>
  </r>
  <r>
    <x v="3"/>
    <s v="Helsinki/ Vantaa (EFHK)"/>
    <s v="EFHK"/>
    <n v="6.0520539354029478E-2"/>
    <n v="60591"/>
    <n v="3667"/>
  </r>
  <r>
    <x v="4"/>
    <s v="Amsterdam/ Schiphol (EHAM)"/>
    <s v="EHAM"/>
    <n v="2.0722807456263741"/>
    <n v="191946"/>
    <n v="397766"/>
  </r>
  <r>
    <x v="4"/>
    <s v="Maastricht-Aachen (EHBK)"/>
    <s v="EHBK"/>
    <n v="0.10801928133216476"/>
    <n v="4564"/>
    <n v="493"/>
  </r>
  <r>
    <x v="4"/>
    <s v="Groningen (EHGG)"/>
    <s v="EHGG"/>
    <n v="1.0226589131742531E-2"/>
    <n v="4987"/>
    <n v="51"/>
  </r>
  <r>
    <x v="4"/>
    <s v="Rotterdam (EHRD)"/>
    <s v="EHRD"/>
    <n v="1.176470588235294E-3"/>
    <n v="12750"/>
    <n v="15"/>
  </r>
  <r>
    <x v="5"/>
    <s v="Cork (EICK)"/>
    <s v="EICK"/>
    <n v="0"/>
    <n v="9201"/>
    <n v="0"/>
  </r>
  <r>
    <x v="5"/>
    <s v="Dublin (EIDW)"/>
    <s v="EIDW"/>
    <n v="8.8793121181576951E-2"/>
    <n v="97226"/>
    <n v="8633"/>
  </r>
  <r>
    <x v="5"/>
    <s v="Shannon (EINN)"/>
    <s v="EINN"/>
    <n v="0"/>
    <n v="9500"/>
    <n v="0"/>
  </r>
  <r>
    <x v="6"/>
    <s v="Copenhagen/ Kastrup (EKCH)"/>
    <s v="EKCH"/>
    <n v="1.6795644065253273E-2"/>
    <n v="93298"/>
    <n v="1567"/>
  </r>
  <r>
    <x v="7"/>
    <s v="Luxembourg (ELLX)"/>
    <s v="ELLX"/>
    <n v="9.6826284081734049E-2"/>
    <n v="32202"/>
    <n v="3118"/>
  </r>
  <r>
    <x v="8"/>
    <s v="Bergen (ENBR)"/>
    <s v="ENBR"/>
    <n v="1.3479069553835909E-2"/>
    <n v="43549"/>
    <n v="587"/>
  </r>
  <r>
    <x v="8"/>
    <s v="Oslo/ Gardermoen (ENGM)"/>
    <s v="ENGM"/>
    <n v="0.14735589328783427"/>
    <n v="94947"/>
    <n v="13991"/>
  </r>
  <r>
    <x v="8"/>
    <s v="Trondheim (ENVA)"/>
    <s v="ENVA"/>
    <n v="2.3875845602865102E-3"/>
    <n v="25130"/>
    <n v="60"/>
  </r>
  <r>
    <x v="8"/>
    <s v="Stavanger (ENZV)"/>
    <s v="ENZV"/>
    <n v="3.5878962536023053E-2"/>
    <n v="27760"/>
    <n v="996"/>
  </r>
  <r>
    <x v="9"/>
    <s v="Bydgoszcz (EPBY)"/>
    <s v="EPBY"/>
    <n v="0"/>
    <n v="1565"/>
    <n v="0"/>
  </r>
  <r>
    <x v="9"/>
    <s v="Gdansk (EPGD)"/>
    <s v="EPGD"/>
    <n v="0.13241839762611277"/>
    <n v="18872"/>
    <n v="2499"/>
  </r>
  <r>
    <x v="9"/>
    <s v="Krakow - Balice (EPKK)"/>
    <s v="EPKK"/>
    <n v="0.11298322668585059"/>
    <n v="26411"/>
    <n v="2984"/>
  </r>
  <r>
    <x v="9"/>
    <s v="Katowice - Pyrzowice (EPKT)"/>
    <s v="EPKT"/>
    <n v="5.6935577481137548E-2"/>
    <n v="17230"/>
    <n v="981"/>
  </r>
  <r>
    <x v="9"/>
    <s v="Lublin (EPLB)"/>
    <s v="EPLB"/>
    <n v="0"/>
    <n v="1662"/>
    <n v="0"/>
  </r>
  <r>
    <x v="9"/>
    <s v="Lodz - Lublinek (EPLL)"/>
    <s v="EPLL"/>
    <n v="0"/>
    <n v="1622"/>
    <n v="0"/>
  </r>
  <r>
    <x v="9"/>
    <s v="Warszawa/ Modlin (EPMO)"/>
    <s v="EPMO"/>
    <n v="0"/>
    <n v="9904"/>
    <n v="0"/>
  </r>
  <r>
    <x v="9"/>
    <s v="Poznan - Lawica (EPPO)"/>
    <s v="EPPO"/>
    <n v="1.6031686156167484E-3"/>
    <n v="10604"/>
    <n v="17"/>
  </r>
  <r>
    <x v="9"/>
    <s v="Radom (EPRA)"/>
    <s v="EPRA"/>
    <m/>
    <m/>
    <m/>
  </r>
  <r>
    <x v="9"/>
    <s v="Rzeszow - Jasionka (EPRZ)"/>
    <s v="EPRZ"/>
    <n v="4.1423657843577093E-2"/>
    <n v="6687"/>
    <n v="277"/>
  </r>
  <r>
    <x v="9"/>
    <s v="Szczecin - Goleniów (EPSC)"/>
    <s v="EPSC"/>
    <n v="1.9238991021804191E-2"/>
    <n v="2339"/>
    <n v="45"/>
  </r>
  <r>
    <x v="9"/>
    <s v="Olsztyn-Mazury (EPSY)"/>
    <s v="EPSY"/>
    <n v="0"/>
    <n v="667"/>
    <n v="0"/>
  </r>
  <r>
    <x v="9"/>
    <s v="Warszawa/ Chopina (EPWA)"/>
    <s v="EPWA"/>
    <n v="1.6189215214251325E-2"/>
    <n v="66464"/>
    <n v="1076"/>
  </r>
  <r>
    <x v="9"/>
    <s v="Wroclaw/ Strachowice (EPWR)"/>
    <s v="EPWR"/>
    <n v="1.4638534510958456E-2"/>
    <n v="12228"/>
    <n v="179"/>
  </r>
  <r>
    <x v="9"/>
    <s v="Zielona Gora - Babimost (EPZG)"/>
    <s v="EPZG"/>
    <n v="0"/>
    <n v="484"/>
    <n v="0"/>
  </r>
  <r>
    <x v="10"/>
    <s v="Stockholm/ Arlanda (ESSA)"/>
    <s v="ESSA"/>
    <n v="7.5558735959722456E-2"/>
    <n v="78257"/>
    <n v="5913"/>
  </r>
  <r>
    <x v="11"/>
    <s v="Liepaja (EVLA)"/>
    <s v="EVLA"/>
    <n v="0"/>
    <n v="548"/>
    <n v="0"/>
  </r>
  <r>
    <x v="11"/>
    <s v="Riga (EVRA)"/>
    <s v="EVRA"/>
    <n v="6.7910358327008351E-4"/>
    <n v="25033"/>
    <n v="17"/>
  </r>
  <r>
    <x v="11"/>
    <s v="Ventspils (EVVA)"/>
    <s v="EVVA"/>
    <n v="0"/>
    <n v="4"/>
    <n v="0"/>
  </r>
  <r>
    <x v="12"/>
    <s v="Gran Canaria (GCLP)"/>
    <s v="GCLP"/>
    <n v="0.25121137276343825"/>
    <n v="53039"/>
    <n v="13324"/>
  </r>
  <r>
    <x v="12"/>
    <s v="Alicante (LEAL)"/>
    <s v="LEAL"/>
    <n v="3.6980447394179577E-2"/>
    <n v="41887"/>
    <n v="1549"/>
  </r>
  <r>
    <x v="12"/>
    <s v="Barcelona (LEBL)"/>
    <s v="LEBL"/>
    <n v="0.55578108843016349"/>
    <n v="130555"/>
    <n v="72560"/>
  </r>
  <r>
    <x v="12"/>
    <s v="Ibiza (LEIB)"/>
    <s v="LEIB"/>
    <n v="0.41205476577663536"/>
    <n v="38126"/>
    <n v="15710"/>
  </r>
  <r>
    <x v="12"/>
    <s v="Madrid/ Barajas (LEMD)"/>
    <s v="LEMD"/>
    <n v="0.32468933352454465"/>
    <n v="160381"/>
    <n v="52074"/>
  </r>
  <r>
    <x v="12"/>
    <s v="Málaga (LEMG)"/>
    <s v="LEMG"/>
    <n v="0.1227859594047674"/>
    <n v="64983"/>
    <n v="7979"/>
  </r>
  <r>
    <x v="12"/>
    <s v="Palma de Mallorca (LEPA)"/>
    <s v="LEPA"/>
    <n v="1.1671567561434528"/>
    <n v="105763"/>
    <n v="123442"/>
  </r>
  <r>
    <x v="13"/>
    <s v="Albert-Bray (LFAQ)"/>
    <s v="LFAQ"/>
    <n v="0"/>
    <n v="692"/>
    <n v="0"/>
  </r>
  <r>
    <x v="13"/>
    <s v="Agen-La Garenne (LFBA)"/>
    <s v="LFBA"/>
    <n v="0"/>
    <n v="874"/>
    <n v="0"/>
  </r>
  <r>
    <x v="13"/>
    <s v="Bordeaux-Mérignac (LFBD)"/>
    <s v="LFBD"/>
    <n v="0.173987874046548"/>
    <n v="25565"/>
    <n v="4448"/>
  </r>
  <r>
    <x v="13"/>
    <s v="Bergerac-Roumanière (LFBE)"/>
    <s v="LFBE"/>
    <n v="0"/>
    <n v="1821"/>
    <n v="0"/>
  </r>
  <r>
    <x v="13"/>
    <s v="La Rochelle-Ile de Ré (LFBH)"/>
    <s v="LFBH"/>
    <n v="0"/>
    <n v="2193"/>
    <n v="0"/>
  </r>
  <r>
    <x v="13"/>
    <s v="Poitiers-Biard (LFBI)"/>
    <s v="LFBI"/>
    <n v="0"/>
    <n v="2141"/>
    <n v="0"/>
  </r>
  <r>
    <x v="13"/>
    <s v="Limoges-Bellegarde (LFBL)"/>
    <s v="LFBL"/>
    <n v="1.3379613951913309"/>
    <n v="2953"/>
    <n v="3951"/>
  </r>
  <r>
    <x v="13"/>
    <s v="Toulouse-Blagnac (LFBO)"/>
    <s v="LFBO"/>
    <n v="6.1017802101025351E-2"/>
    <n v="31794"/>
    <n v="1940"/>
  </r>
  <r>
    <x v="13"/>
    <s v="Pau-Pyrénées (LFBP)"/>
    <s v="LFBP"/>
    <n v="0"/>
    <n v="3760"/>
    <n v="0"/>
  </r>
  <r>
    <x v="13"/>
    <s v="Tarbes-Lourdes Pyrénées (LFBT)"/>
    <s v="LFBT"/>
    <n v="3.7926675094816689E-2"/>
    <n v="3164"/>
    <n v="120"/>
  </r>
  <r>
    <x v="13"/>
    <s v="Biarritz-Bayonne-Anglet (LFBZ)"/>
    <s v="LFBZ"/>
    <n v="0.20989208633093526"/>
    <n v="5560"/>
    <n v="1167"/>
  </r>
  <r>
    <x v="13"/>
    <s v="Rodez-Marcillac (LFCR)"/>
    <s v="LFCR"/>
    <n v="0"/>
    <n v="1605"/>
    <n v="0"/>
  </r>
  <r>
    <x v="13"/>
    <s v="Dôle-Tavaux (LFGJ)"/>
    <s v="LFGJ"/>
    <n v="0"/>
    <n v="1384"/>
    <n v="0"/>
  </r>
  <r>
    <x v="13"/>
    <s v="Metz-Nancy-Lorraine (LFJL)"/>
    <s v="LFJL"/>
    <n v="0"/>
    <n v="1134"/>
    <n v="0"/>
  </r>
  <r>
    <x v="13"/>
    <s v="Bastia-Poretta (LFKB)"/>
    <s v="LFKB"/>
    <n v="0.12467273407305822"/>
    <n v="8021"/>
    <n v="1000"/>
  </r>
  <r>
    <x v="13"/>
    <s v="Calvi-Sainte-Catherine (LFKC)"/>
    <s v="LFKC"/>
    <n v="0.29653882132834425"/>
    <n v="3207"/>
    <n v="951"/>
  </r>
  <r>
    <x v="13"/>
    <s v="Figari-Sud Corse (LFKF)"/>
    <s v="LFKF"/>
    <n v="0.3502130449033104"/>
    <n v="6102"/>
    <n v="2137"/>
  </r>
  <r>
    <x v="13"/>
    <s v="Ajaccio-Napoléon-Bonaparte (LFKJ)"/>
    <s v="LFKJ"/>
    <n v="5.5313126547941974E-2"/>
    <n v="8479"/>
    <n v="469"/>
  </r>
  <r>
    <x v="13"/>
    <s v="Chambéry-Aix-les-Bains (LFLB)"/>
    <s v="LFLB"/>
    <n v="0.91681845780206439"/>
    <n v="3294"/>
    <n v="3020"/>
  </r>
  <r>
    <x v="13"/>
    <s v="Clermont-Ferrand-Auvergne (LFLC)"/>
    <s v="LFLC"/>
    <n v="8.1411126187245586E-4"/>
    <n v="3685"/>
    <n v="3"/>
  </r>
  <r>
    <x v="13"/>
    <s v="Lyon-Saint-Exupéry (LFLL)"/>
    <s v="LFLL"/>
    <n v="4.200358170076518E-2"/>
    <n v="36854"/>
    <n v="1548"/>
  </r>
  <r>
    <x v="13"/>
    <s v="Annecy-Meythet (LFLP)"/>
    <s v="LFLP"/>
    <n v="0.33781686497672014"/>
    <n v="1933"/>
    <n v="653"/>
  </r>
  <r>
    <x v="13"/>
    <s v="Grenoble-Isère (LFLS)"/>
    <s v="LFLS"/>
    <n v="0.63622096672944128"/>
    <n v="3186"/>
    <n v="2027"/>
  </r>
  <r>
    <x v="13"/>
    <s v="Châteauroux-Déols (LFLX)"/>
    <s v="LFLX"/>
    <n v="0"/>
    <n v="1139"/>
    <n v="0"/>
  </r>
  <r>
    <x v="13"/>
    <s v="Lyon-Bron (LFLY)"/>
    <s v="LFLY"/>
    <n v="0"/>
    <n v="4669"/>
    <n v="0"/>
  </r>
  <r>
    <x v="13"/>
    <s v="Cannes-Mandelieu (LFMD)"/>
    <s v="LFMD"/>
    <n v="2.9597770777804699"/>
    <n v="8254"/>
    <n v="24430"/>
  </r>
  <r>
    <x v="13"/>
    <s v="Saint-Etienne-Bouthéon (LFMH)"/>
    <s v="LFMH"/>
    <n v="0"/>
    <n v="813"/>
    <n v="0"/>
  </r>
  <r>
    <x v="13"/>
    <s v="Istres-Le Tubé (LFMI)"/>
    <s v="LFMI"/>
    <n v="0"/>
    <n v="1718"/>
    <n v="0"/>
  </r>
  <r>
    <x v="13"/>
    <s v="Carcassonne-Salvaza (LFMK)"/>
    <s v="LFMK"/>
    <n v="0"/>
    <n v="2484"/>
    <n v="0"/>
  </r>
  <r>
    <x v="13"/>
    <s v="Marseille-Provence (LFML)"/>
    <s v="LFML"/>
    <n v="0.22618482287016811"/>
    <n v="42116"/>
    <n v="9526"/>
  </r>
  <r>
    <x v="13"/>
    <s v="Nice-Côte d’Azur (LFMN)"/>
    <s v="LFMN"/>
    <n v="0.9033731664137582"/>
    <n v="63264"/>
    <n v="57151"/>
  </r>
  <r>
    <x v="13"/>
    <s v="Perpignan-Rivesaltes (LFMP)"/>
    <s v="LFMP"/>
    <n v="8.7468761156729736E-3"/>
    <n v="5602"/>
    <n v="49"/>
  </r>
  <r>
    <x v="13"/>
    <s v="Montpellier-Méditerranée (LFMT)"/>
    <s v="LFMT"/>
    <n v="2.4098387900947315E-3"/>
    <n v="12034"/>
    <n v="29"/>
  </r>
  <r>
    <x v="13"/>
    <s v="Béziers-Vias (LFMU)"/>
    <s v="LFMU"/>
    <n v="0"/>
    <n v="2715"/>
    <n v="0"/>
  </r>
  <r>
    <x v="13"/>
    <s v="Avignon-Caumont (LFMV)"/>
    <s v="LFMV"/>
    <n v="0.30084630084630087"/>
    <n v="3663"/>
    <n v="1102"/>
  </r>
  <r>
    <x v="13"/>
    <s v="Beauvais-Tillé (LFOB)"/>
    <s v="LFOB"/>
    <n v="1.6079247720910201E-2"/>
    <n v="13931"/>
    <n v="224"/>
  </r>
  <r>
    <x v="13"/>
    <s v="Châlons-Vatry (LFOK)"/>
    <s v="LFOK"/>
    <n v="0.86091954022988504"/>
    <n v="1740"/>
    <n v="1498"/>
  </r>
  <r>
    <x v="13"/>
    <s v="Rouen (LFOP)"/>
    <s v="LFOP"/>
    <n v="4.4100119189511323E-2"/>
    <n v="1678"/>
    <n v="74"/>
  </r>
  <r>
    <x v="13"/>
    <s v="Tours-Val de Loire (LFOT)"/>
    <s v="LFOT"/>
    <n v="9.8714462299134738"/>
    <n v="1618"/>
    <n v="15972"/>
  </r>
  <r>
    <x v="13"/>
    <s v="Paris-Le Bourget (LFPB)"/>
    <s v="LFPB"/>
    <n v="1.9395734993806701"/>
    <n v="29871"/>
    <n v="57937"/>
  </r>
  <r>
    <x v="13"/>
    <s v="Paris-Charles-de-Gaulle (LFPG)"/>
    <s v="LFPG"/>
    <n v="0.46004104932332757"/>
    <n v="187092"/>
    <n v="86070"/>
  </r>
  <r>
    <x v="13"/>
    <s v="Toussus-le-Noble (LFPN)"/>
    <s v="LFPN"/>
    <n v="2.9495303002394548"/>
    <n v="5429"/>
    <n v="16013"/>
  </r>
  <r>
    <x v="13"/>
    <s v="Paris-Orly (LFPO)"/>
    <s v="LFPO"/>
    <n v="1.7200787055357691"/>
    <n v="90972"/>
    <n v="156479"/>
  </r>
  <r>
    <x v="13"/>
    <s v="Lille-Lesquin (LFQQ)"/>
    <s v="LFQQ"/>
    <n v="4.8772130211307822E-2"/>
    <n v="8755"/>
    <n v="427"/>
  </r>
  <r>
    <x v="13"/>
    <s v="Brest-Bretagne (LFRB)"/>
    <s v="LFRB"/>
    <n v="4.5832626039721608E-3"/>
    <n v="5891"/>
    <n v="27"/>
  </r>
  <r>
    <x v="13"/>
    <s v="Dinard-Pleurtuit-Saint-Malo (LFRD)"/>
    <s v="LFRD"/>
    <n v="0"/>
    <n v="1057"/>
    <n v="0"/>
  </r>
  <r>
    <x v="13"/>
    <s v="Deauville-Normandie (LFRG)"/>
    <s v="LFRG"/>
    <n v="8.7482219061166433E-2"/>
    <n v="1406"/>
    <n v="123"/>
  </r>
  <r>
    <x v="13"/>
    <s v="Lorient-Lann Bihoué (LFRH)"/>
    <s v="LFRH"/>
    <n v="0"/>
    <n v="1828"/>
    <n v="0"/>
  </r>
  <r>
    <x v="13"/>
    <s v="Caen-Carpiquet (LFRK)"/>
    <s v="LFRK"/>
    <n v="0"/>
    <n v="2297"/>
    <n v="0"/>
  </r>
  <r>
    <x v="13"/>
    <s v="Rennes-Saint-Jacques (LFRN)"/>
    <s v="LFRN"/>
    <n v="0"/>
    <n v="5861"/>
    <n v="0"/>
  </r>
  <r>
    <x v="13"/>
    <s v="Quimper-Pluguffan (LFRQ)"/>
    <s v="LFRQ"/>
    <n v="0"/>
    <n v="975"/>
    <n v="0"/>
  </r>
  <r>
    <x v="13"/>
    <s v="Nantes-Atlantique (LFRS)"/>
    <s v="LFRS"/>
    <n v="5.4923626909327269E-2"/>
    <n v="21539"/>
    <n v="1183"/>
  </r>
  <r>
    <x v="13"/>
    <s v="Saint-Nazaire-Montoir (LFRZ)"/>
    <s v="LFRZ"/>
    <n v="0"/>
    <n v="1285"/>
    <n v="0"/>
  </r>
  <r>
    <x v="13"/>
    <s v="Bâle-Mulhouse (LFSB)"/>
    <s v="LFSB"/>
    <n v="0.22213199948031701"/>
    <n v="30788"/>
    <n v="6839"/>
  </r>
  <r>
    <x v="13"/>
    <s v="Brive-Souillac (LFSL)"/>
    <s v="LFSL"/>
    <n v="0"/>
    <n v="1556"/>
    <n v="0"/>
  </r>
  <r>
    <x v="13"/>
    <s v="Strasbourg-Entzheim (LFST)"/>
    <s v="LFST"/>
    <n v="0"/>
    <n v="5786"/>
    <n v="0"/>
  </r>
  <r>
    <x v="13"/>
    <s v="Hyères-Le Palyvestre (LFTH)"/>
    <s v="LFTH"/>
    <n v="1.3289396025968916"/>
    <n v="5083"/>
    <n v="6755"/>
  </r>
  <r>
    <x v="13"/>
    <s v="Nîmes-Garons (LFTW)"/>
    <s v="LFTW"/>
    <n v="3.8004750593824228E-3"/>
    <n v="2105"/>
    <n v="8"/>
  </r>
  <r>
    <x v="14"/>
    <s v="Athens (LGAV)"/>
    <s v="LGAV"/>
    <n v="1.7595545850624554"/>
    <n v="96629"/>
    <n v="170024"/>
  </r>
  <r>
    <x v="15"/>
    <s v="Budapest/ Ferihegy (LHBP)"/>
    <s v="LHBP"/>
    <n v="0"/>
    <n v="45081"/>
    <n v="0"/>
  </r>
  <r>
    <x v="16"/>
    <s v="Milan/ Malpensa (LIMC)"/>
    <s v="LIMC"/>
    <n v="9.6705262057672436E-2"/>
    <n v="86107"/>
    <n v="8327"/>
  </r>
  <r>
    <x v="16"/>
    <s v="Bergamo (LIME)"/>
    <s v="LIME"/>
    <n v="6.5756793311201281E-2"/>
    <n v="40665"/>
    <n v="2674"/>
  </r>
  <r>
    <x v="16"/>
    <s v="Milan/ Linate (LIML)"/>
    <s v="LIML"/>
    <n v="0.13208852005532504"/>
    <n v="46272"/>
    <n v="6112"/>
  </r>
  <r>
    <x v="16"/>
    <s v="Venice (LIPZ)"/>
    <s v="LIPZ"/>
    <n v="4.3026827213177132E-2"/>
    <n v="36791"/>
    <n v="1583"/>
  </r>
  <r>
    <x v="16"/>
    <s v="Rome/Fiumicino (LIRF)"/>
    <s v="LIRF"/>
    <n v="3.8522367826479893E-2"/>
    <n v="97372"/>
    <n v="3751"/>
  </r>
  <r>
    <x v="17"/>
    <s v="Prague (LKPR)"/>
    <s v="LKPR"/>
    <n v="0.10982880025196283"/>
    <n v="44451"/>
    <n v="4882"/>
  </r>
  <r>
    <x v="18"/>
    <s v="Malta (LMML)"/>
    <s v="LMML"/>
    <n v="0"/>
    <n v="22472"/>
    <n v="0"/>
  </r>
  <r>
    <x v="19"/>
    <s v="Graz (LOWG)"/>
    <s v="LOWG"/>
    <n v="0"/>
    <n v="6600"/>
    <n v="0"/>
  </r>
  <r>
    <x v="19"/>
    <s v="Innsbruck (LOWI)"/>
    <s v="LOWI"/>
    <n v="0.14049705502083035"/>
    <n v="6961"/>
    <n v="978"/>
  </r>
  <r>
    <x v="19"/>
    <s v="Klagenfurt (LOWK)"/>
    <s v="LOWK"/>
    <n v="0"/>
    <n v="2219"/>
    <n v="0"/>
  </r>
  <r>
    <x v="19"/>
    <s v="Linz (LOWL)"/>
    <s v="LOWL"/>
    <n v="0"/>
    <n v="4706"/>
    <n v="0"/>
  </r>
  <r>
    <x v="19"/>
    <s v="Salzburg (LOWS)"/>
    <s v="LOWS"/>
    <n v="8.809020436927414E-5"/>
    <n v="11352"/>
    <n v="1"/>
  </r>
  <r>
    <x v="19"/>
    <s v="Vienna (LOWW)"/>
    <s v="LOWW"/>
    <n v="0.1725509379386618"/>
    <n v="94036"/>
    <n v="16226"/>
  </r>
  <r>
    <x v="20"/>
    <s v="Santa Maria (LPAZ)"/>
    <s v="LPAZ"/>
    <n v="0"/>
    <n v="1330"/>
    <n v="0"/>
  </r>
  <r>
    <x v="20"/>
    <s v="Cascais (LPCS)"/>
    <s v="LPCS"/>
    <n v="0.37563884156729133"/>
    <n v="3522"/>
    <n v="1323"/>
  </r>
  <r>
    <x v="20"/>
    <s v="Flores (LPFL)"/>
    <s v="LPFL"/>
    <n v="0"/>
    <n v="972"/>
    <n v="0"/>
  </r>
  <r>
    <x v="20"/>
    <s v="Faro (LPFR)"/>
    <s v="LPFR"/>
    <n v="1.473133853817077E-2"/>
    <n v="28307"/>
    <n v="417"/>
  </r>
  <r>
    <x v="20"/>
    <s v="Horta (LPHR)"/>
    <s v="LPHR"/>
    <n v="0"/>
    <n v="2422"/>
    <n v="0"/>
  </r>
  <r>
    <x v="20"/>
    <s v="Madeira (LPMA)"/>
    <s v="LPMA"/>
    <n v="0.11867432474386837"/>
    <n v="12884"/>
    <n v="1529"/>
  </r>
  <r>
    <x v="20"/>
    <s v="Ponta Delgada (LPPD)"/>
    <s v="LPPD"/>
    <n v="0"/>
    <n v="10807"/>
    <n v="0"/>
  </r>
  <r>
    <x v="20"/>
    <s v="Porto (LPPR)"/>
    <s v="LPPR"/>
    <n v="1.7500999882366781"/>
    <n v="42505"/>
    <n v="74388"/>
  </r>
  <r>
    <x v="20"/>
    <s v="Porto Santo (LPPS)"/>
    <s v="LPPS"/>
    <n v="0"/>
    <n v="1331"/>
    <n v="0"/>
  </r>
  <r>
    <x v="20"/>
    <s v="Lisbon (LPPT)"/>
    <s v="LPPT"/>
    <n v="3.734554589955362"/>
    <n v="92746"/>
    <n v="346365"/>
  </r>
  <r>
    <x v="21"/>
    <s v="Bucharest/ Băneasa (LRBS)"/>
    <s v="LRBS"/>
    <n v="0"/>
    <n v="2927"/>
    <n v="0"/>
  </r>
  <r>
    <x v="21"/>
    <s v="Bucharest/ Otopeni (LROP)"/>
    <s v="LROP"/>
    <n v="6.2874251497005984E-3"/>
    <n v="46760"/>
    <n v="294"/>
  </r>
  <r>
    <x v="22"/>
    <s v="Geneva (LSGG)"/>
    <s v="LSGG"/>
    <n v="0.43083989686218704"/>
    <n v="70973"/>
    <n v="30578"/>
  </r>
  <r>
    <x v="22"/>
    <s v="Zürich (LSZH)"/>
    <s v="LSZH"/>
    <n v="0.60417118372825362"/>
    <n v="96855"/>
    <n v="585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40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tabSelected="1"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44910</v>
      </c>
      <c r="C2" s="9" t="s">
        <v>5</v>
      </c>
      <c r="D2" s="10">
        <v>44895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3" t="s">
        <v>8</v>
      </c>
      <c r="E3" s="16" t="s">
        <v>8</v>
      </c>
      <c r="F3" s="16" t="s">
        <v>8</v>
      </c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4" t="s">
        <v>13</v>
      </c>
      <c r="D5" s="23" t="s">
        <v>14</v>
      </c>
      <c r="F5" s="21"/>
    </row>
    <row r="6" spans="1:6" ht="12" customHeight="1" x14ac:dyDescent="0.2">
      <c r="A6" s="25" t="s">
        <v>15</v>
      </c>
      <c r="B6" s="26">
        <f t="shared" ref="B6:B12" si="0">D6/C6</f>
        <v>0.56151096763964636</v>
      </c>
      <c r="C6" s="27">
        <v>4654739</v>
      </c>
      <c r="D6" s="27">
        <v>2613687</v>
      </c>
      <c r="F6" s="21"/>
    </row>
    <row r="7" spans="1:6" ht="12" customHeight="1" x14ac:dyDescent="0.2">
      <c r="A7" s="25" t="s">
        <v>16</v>
      </c>
      <c r="B7" s="26">
        <f t="shared" si="0"/>
        <v>0.65822785335498757</v>
      </c>
      <c r="C7" s="27">
        <v>4818766</v>
      </c>
      <c r="D7" s="27">
        <v>3171846</v>
      </c>
      <c r="F7" s="21"/>
    </row>
    <row r="8" spans="1:6" ht="12" customHeight="1" x14ac:dyDescent="0.2">
      <c r="A8" s="25" t="s">
        <v>17</v>
      </c>
      <c r="B8" s="26">
        <f t="shared" si="0"/>
        <v>0.72836731694742529</v>
      </c>
      <c r="C8" s="27">
        <v>4981028</v>
      </c>
      <c r="D8" s="27">
        <v>3628018</v>
      </c>
      <c r="F8" s="21"/>
    </row>
    <row r="9" spans="1:6" ht="12" customHeight="1" x14ac:dyDescent="0.2">
      <c r="A9" s="25" t="s">
        <v>18</v>
      </c>
      <c r="B9" s="26">
        <f t="shared" si="0"/>
        <v>0.84689565934166189</v>
      </c>
      <c r="C9" s="27">
        <v>5041908</v>
      </c>
      <c r="D9" s="27">
        <v>4269970</v>
      </c>
      <c r="F9" s="21"/>
    </row>
    <row r="10" spans="1:6" ht="12" customHeight="1" x14ac:dyDescent="0.2">
      <c r="A10" s="25" t="s">
        <v>19</v>
      </c>
      <c r="B10" s="26">
        <f t="shared" si="0"/>
        <v>0.28797779281535496</v>
      </c>
      <c r="C10" s="27">
        <v>2184158</v>
      </c>
      <c r="D10" s="27">
        <v>628989</v>
      </c>
      <c r="F10" s="21"/>
    </row>
    <row r="11" spans="1:6" ht="12" customHeight="1" x14ac:dyDescent="0.2">
      <c r="A11" s="25" t="s">
        <v>20</v>
      </c>
      <c r="B11" s="26">
        <f t="shared" si="0"/>
        <v>0.23726544745184103</v>
      </c>
      <c r="C11" s="27">
        <v>2563125</v>
      </c>
      <c r="D11" s="27">
        <v>608141</v>
      </c>
      <c r="F11" s="21"/>
    </row>
    <row r="12" spans="1:6" ht="12" customHeight="1" x14ac:dyDescent="0.2">
      <c r="A12" s="25" t="s">
        <v>21</v>
      </c>
      <c r="B12" s="26">
        <f t="shared" si="0"/>
        <v>0.51063793994304318</v>
      </c>
      <c r="C12" s="27">
        <v>4161050</v>
      </c>
      <c r="D12" s="27">
        <v>2124790</v>
      </c>
      <c r="F12" s="21"/>
    </row>
    <row r="13" spans="1:6" ht="12" customHeight="1" x14ac:dyDescent="0.2">
      <c r="A13" s="25" t="s">
        <v>22</v>
      </c>
      <c r="B13" s="26"/>
      <c r="C13" s="27"/>
      <c r="D13" s="27"/>
      <c r="F13" s="21"/>
    </row>
    <row r="14" spans="1:6" ht="12" customHeight="1" x14ac:dyDescent="0.2">
      <c r="A14" s="25" t="s">
        <v>23</v>
      </c>
      <c r="B14" s="28"/>
      <c r="C14" s="29"/>
      <c r="D14" s="29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30" t="s">
        <v>0</v>
      </c>
      <c r="B1" s="31" t="s">
        <v>1</v>
      </c>
      <c r="C1" s="32" t="s">
        <v>2</v>
      </c>
      <c r="D1" s="33">
        <v>43466</v>
      </c>
      <c r="E1" s="34" t="s">
        <v>3</v>
      </c>
      <c r="F1" s="35" t="str">
        <f>HYPERLINK("https://www.eurocontrol.int/prudata/dashboard/metadata/airport-atfm-delay/","Airport ATFM delay")</f>
        <v>Airport ATFM delay</v>
      </c>
      <c r="G1" s="36"/>
    </row>
    <row r="2" spans="1:7" ht="12" customHeight="1" x14ac:dyDescent="0.2">
      <c r="A2" s="37" t="s">
        <v>4</v>
      </c>
      <c r="B2" s="38">
        <f>APT_ATFM_SES_YY!B2</f>
        <v>44910</v>
      </c>
      <c r="C2" s="9" t="s">
        <v>5</v>
      </c>
      <c r="D2" s="10">
        <f>APT_ATFM_SES_YY!D2</f>
        <v>44895</v>
      </c>
      <c r="E2" s="39" t="s">
        <v>6</v>
      </c>
      <c r="F2" s="40" t="s">
        <v>7</v>
      </c>
      <c r="G2" s="41"/>
    </row>
    <row r="3" spans="1:7" ht="13.5" customHeight="1" x14ac:dyDescent="0.2">
      <c r="A3" s="42"/>
      <c r="B3" s="42"/>
      <c r="C3" s="42"/>
      <c r="D3" s="42"/>
      <c r="E3" s="42"/>
      <c r="F3" s="42"/>
      <c r="G3" s="42"/>
    </row>
    <row r="4" spans="1:7" ht="12" customHeight="1" x14ac:dyDescent="0.2">
      <c r="A4" s="43"/>
      <c r="B4" s="44"/>
      <c r="C4" s="45"/>
      <c r="D4" s="46" t="s">
        <v>8</v>
      </c>
      <c r="E4" s="47" t="s">
        <v>8</v>
      </c>
      <c r="F4" s="48"/>
      <c r="G4" s="49"/>
    </row>
    <row r="5" spans="1:7" ht="39" customHeight="1" x14ac:dyDescent="0.2">
      <c r="A5" s="50" t="s">
        <v>24</v>
      </c>
      <c r="B5" s="51" t="s">
        <v>12</v>
      </c>
      <c r="C5" s="52" t="s">
        <v>13</v>
      </c>
      <c r="D5" s="51" t="s">
        <v>14</v>
      </c>
      <c r="E5" s="53" t="s">
        <v>25</v>
      </c>
      <c r="F5" s="51" t="s">
        <v>26</v>
      </c>
      <c r="G5" s="54"/>
    </row>
    <row r="6" spans="1:7" ht="12" customHeight="1" x14ac:dyDescent="0.2">
      <c r="A6" s="55" t="s">
        <v>27</v>
      </c>
      <c r="B6" s="56">
        <f t="shared" ref="B6:B52" si="0">D6/C6</f>
        <v>0.4792577268272955</v>
      </c>
      <c r="C6" s="57">
        <v>385734</v>
      </c>
      <c r="D6" s="58">
        <v>184866</v>
      </c>
      <c r="E6" s="59"/>
      <c r="F6" s="60">
        <v>1</v>
      </c>
      <c r="G6" s="54"/>
    </row>
    <row r="7" spans="1:7" ht="12" customHeight="1" x14ac:dyDescent="0.2">
      <c r="A7" s="61" t="s">
        <v>28</v>
      </c>
      <c r="B7" s="56">
        <f t="shared" si="0"/>
        <v>0.4610353025243572</v>
      </c>
      <c r="C7" s="57">
        <v>363855</v>
      </c>
      <c r="D7" s="58">
        <v>167750</v>
      </c>
      <c r="E7" s="59"/>
      <c r="F7" s="60">
        <v>1</v>
      </c>
      <c r="G7" s="54"/>
    </row>
    <row r="8" spans="1:7" ht="12" customHeight="1" x14ac:dyDescent="0.2">
      <c r="A8" s="61" t="s">
        <v>29</v>
      </c>
      <c r="B8" s="56">
        <f t="shared" si="0"/>
        <v>0.94061632027583564</v>
      </c>
      <c r="C8" s="57">
        <v>417640</v>
      </c>
      <c r="D8" s="58">
        <v>392839</v>
      </c>
      <c r="E8" s="59"/>
      <c r="F8" s="60">
        <v>1</v>
      </c>
      <c r="G8" s="54"/>
    </row>
    <row r="9" spans="1:7" ht="12" customHeight="1" x14ac:dyDescent="0.2">
      <c r="A9" s="61" t="s">
        <v>30</v>
      </c>
      <c r="B9" s="56">
        <f t="shared" si="0"/>
        <v>0.75131059181743598</v>
      </c>
      <c r="C9" s="57">
        <v>447317</v>
      </c>
      <c r="D9" s="58">
        <v>336074</v>
      </c>
      <c r="E9" s="59"/>
      <c r="F9" s="60">
        <v>1</v>
      </c>
      <c r="G9" s="54"/>
    </row>
    <row r="10" spans="1:7" ht="12" customHeight="1" x14ac:dyDescent="0.2">
      <c r="A10" s="61" t="s">
        <v>31</v>
      </c>
      <c r="B10" s="56">
        <f t="shared" si="0"/>
        <v>1.0819567198130182</v>
      </c>
      <c r="C10" s="57">
        <v>479619</v>
      </c>
      <c r="D10" s="58">
        <v>518927</v>
      </c>
      <c r="E10" s="59"/>
      <c r="F10" s="60">
        <v>1</v>
      </c>
      <c r="G10" s="54"/>
    </row>
    <row r="11" spans="1:7" ht="12" customHeight="1" x14ac:dyDescent="0.2">
      <c r="A11" s="61" t="s">
        <v>32</v>
      </c>
      <c r="B11" s="56">
        <f t="shared" si="0"/>
        <v>1.176205677801847</v>
      </c>
      <c r="C11" s="57">
        <v>491176</v>
      </c>
      <c r="D11" s="58">
        <v>577724</v>
      </c>
      <c r="E11" s="59"/>
      <c r="F11" s="60">
        <v>1</v>
      </c>
      <c r="G11" s="54"/>
    </row>
    <row r="12" spans="1:7" ht="12" customHeight="1" x14ac:dyDescent="0.2">
      <c r="A12" s="61" t="s">
        <v>33</v>
      </c>
      <c r="B12" s="56">
        <f t="shared" si="0"/>
        <v>1.0976538698901874</v>
      </c>
      <c r="C12" s="57">
        <v>510415</v>
      </c>
      <c r="D12" s="58">
        <v>560259</v>
      </c>
      <c r="E12" s="62" t="s">
        <v>8</v>
      </c>
      <c r="F12" s="60">
        <v>1</v>
      </c>
      <c r="G12" s="54"/>
    </row>
    <row r="13" spans="1:7" ht="12" customHeight="1" x14ac:dyDescent="0.2">
      <c r="A13" s="61" t="s">
        <v>34</v>
      </c>
      <c r="B13" s="56">
        <f t="shared" si="0"/>
        <v>0.85600835652362206</v>
      </c>
      <c r="C13" s="57">
        <v>498772</v>
      </c>
      <c r="D13" s="58">
        <v>426953</v>
      </c>
      <c r="E13" s="59"/>
      <c r="F13" s="60">
        <v>1</v>
      </c>
      <c r="G13" s="54"/>
    </row>
    <row r="14" spans="1:7" ht="12" customHeight="1" x14ac:dyDescent="0.2">
      <c r="A14" s="61" t="s">
        <v>35</v>
      </c>
      <c r="B14" s="56">
        <f t="shared" si="0"/>
        <v>0.98333015580696326</v>
      </c>
      <c r="C14" s="57">
        <v>493046</v>
      </c>
      <c r="D14" s="58">
        <v>484827</v>
      </c>
      <c r="E14" s="59"/>
      <c r="F14" s="60">
        <v>1</v>
      </c>
      <c r="G14" s="54"/>
    </row>
    <row r="15" spans="1:7" ht="12" customHeight="1" x14ac:dyDescent="0.2">
      <c r="A15" s="61" t="s">
        <v>36</v>
      </c>
      <c r="B15" s="56">
        <f t="shared" si="0"/>
        <v>0.80166092002354727</v>
      </c>
      <c r="C15" s="57">
        <v>475640</v>
      </c>
      <c r="D15" s="58">
        <v>381302</v>
      </c>
      <c r="E15" s="59"/>
      <c r="F15" s="60">
        <v>1</v>
      </c>
      <c r="G15" s="54"/>
    </row>
    <row r="16" spans="1:7" ht="12" customHeight="1" x14ac:dyDescent="0.2">
      <c r="A16" s="61" t="s">
        <v>37</v>
      </c>
      <c r="B16" s="56">
        <f t="shared" si="0"/>
        <v>0.44748920976421241</v>
      </c>
      <c r="C16" s="57">
        <v>394338</v>
      </c>
      <c r="D16" s="58">
        <v>176462</v>
      </c>
      <c r="E16" s="59"/>
      <c r="F16" s="60">
        <v>1</v>
      </c>
      <c r="G16" s="54"/>
    </row>
    <row r="17" spans="1:7" ht="12" customHeight="1" x14ac:dyDescent="0.2">
      <c r="A17" s="61" t="s">
        <v>38</v>
      </c>
      <c r="B17" s="63">
        <f t="shared" si="0"/>
        <v>0.76052706519814972</v>
      </c>
      <c r="C17" s="64">
        <v>389781</v>
      </c>
      <c r="D17" s="65">
        <v>296439</v>
      </c>
      <c r="E17" s="66"/>
      <c r="F17" s="67">
        <v>1</v>
      </c>
      <c r="G17" s="54"/>
    </row>
    <row r="18" spans="1:7" ht="12" customHeight="1" x14ac:dyDescent="0.2">
      <c r="A18" s="61" t="s">
        <v>39</v>
      </c>
      <c r="B18" s="68">
        <f t="shared" si="0"/>
        <v>0.6152375209069425</v>
      </c>
      <c r="C18" s="69">
        <v>388029</v>
      </c>
      <c r="D18" s="70">
        <v>238730</v>
      </c>
      <c r="E18" s="62">
        <f>D18/C18</f>
        <v>0.6152375209069425</v>
      </c>
      <c r="F18" s="71">
        <v>1</v>
      </c>
      <c r="G18" s="54"/>
    </row>
    <row r="19" spans="1:7" ht="12" customHeight="1" x14ac:dyDescent="0.2">
      <c r="A19" s="61" t="s">
        <v>40</v>
      </c>
      <c r="B19" s="56">
        <f t="shared" si="0"/>
        <v>0.72442828308889728</v>
      </c>
      <c r="C19" s="57">
        <v>372081</v>
      </c>
      <c r="D19" s="58">
        <v>269546</v>
      </c>
      <c r="E19" s="59">
        <f t="shared" ref="E19:E29" si="1">SUM(D$18:D19)/SUM(C$18:C19)</f>
        <v>0.66868742681980242</v>
      </c>
      <c r="F19" s="60">
        <v>1</v>
      </c>
      <c r="G19" s="54"/>
    </row>
    <row r="20" spans="1:7" ht="12" customHeight="1" x14ac:dyDescent="0.2">
      <c r="A20" s="61" t="s">
        <v>41</v>
      </c>
      <c r="B20" s="56">
        <f t="shared" si="0"/>
        <v>0.33874771632619166</v>
      </c>
      <c r="C20" s="57">
        <v>240840</v>
      </c>
      <c r="D20" s="58">
        <v>81584</v>
      </c>
      <c r="E20" s="59">
        <f t="shared" si="1"/>
        <v>0.58930016484339875</v>
      </c>
      <c r="F20" s="60">
        <v>1</v>
      </c>
      <c r="G20" s="54"/>
    </row>
    <row r="21" spans="1:7" ht="12" customHeight="1" x14ac:dyDescent="0.2">
      <c r="A21" s="61" t="s">
        <v>42</v>
      </c>
      <c r="B21" s="56">
        <f t="shared" si="0"/>
        <v>2.9206263620228708E-4</v>
      </c>
      <c r="C21" s="57">
        <v>44511</v>
      </c>
      <c r="D21" s="57">
        <v>13</v>
      </c>
      <c r="E21" s="59">
        <f t="shared" si="1"/>
        <v>0.56422286436318525</v>
      </c>
      <c r="F21" s="60">
        <v>1</v>
      </c>
      <c r="G21" s="54"/>
    </row>
    <row r="22" spans="1:7" ht="12" customHeight="1" x14ac:dyDescent="0.2">
      <c r="A22" s="61" t="s">
        <v>43</v>
      </c>
      <c r="B22" s="56">
        <f t="shared" si="0"/>
        <v>7.6240667545015373E-3</v>
      </c>
      <c r="C22" s="57">
        <v>56925</v>
      </c>
      <c r="D22" s="57">
        <v>434</v>
      </c>
      <c r="E22" s="59">
        <f t="shared" si="1"/>
        <v>0.53548121982681207</v>
      </c>
      <c r="F22" s="60">
        <v>1</v>
      </c>
      <c r="G22" s="54"/>
    </row>
    <row r="23" spans="1:7" ht="12" customHeight="1" x14ac:dyDescent="0.2">
      <c r="A23" s="61" t="s">
        <v>44</v>
      </c>
      <c r="B23" s="56">
        <f t="shared" si="0"/>
        <v>1.3695542508774378E-2</v>
      </c>
      <c r="C23" s="57">
        <v>93169</v>
      </c>
      <c r="D23" s="57">
        <v>1276</v>
      </c>
      <c r="E23" s="59">
        <f t="shared" si="1"/>
        <v>0.49481872435814328</v>
      </c>
      <c r="F23" s="60">
        <v>1</v>
      </c>
      <c r="G23" s="54"/>
    </row>
    <row r="24" spans="1:7" ht="12" customHeight="1" x14ac:dyDescent="0.2">
      <c r="A24" s="61" t="s">
        <v>45</v>
      </c>
      <c r="B24" s="56">
        <f t="shared" si="0"/>
        <v>6.5715229079296875E-2</v>
      </c>
      <c r="C24" s="57">
        <v>202921</v>
      </c>
      <c r="D24" s="57">
        <v>13335</v>
      </c>
      <c r="E24" s="59">
        <f t="shared" si="1"/>
        <v>0.43255515289500857</v>
      </c>
      <c r="F24" s="60">
        <v>1</v>
      </c>
      <c r="G24" s="54"/>
    </row>
    <row r="25" spans="1:7" ht="12" customHeight="1" x14ac:dyDescent="0.2">
      <c r="A25" s="61" t="s">
        <v>46</v>
      </c>
      <c r="B25" s="56">
        <f t="shared" si="0"/>
        <v>6.706774252555843E-2</v>
      </c>
      <c r="C25" s="57">
        <v>246005</v>
      </c>
      <c r="D25" s="57">
        <v>16499</v>
      </c>
      <c r="E25" s="59">
        <f t="shared" si="1"/>
        <v>0.37788031603892047</v>
      </c>
      <c r="F25" s="60">
        <v>1</v>
      </c>
      <c r="G25" s="54"/>
    </row>
    <row r="26" spans="1:7" ht="12" customHeight="1" x14ac:dyDescent="0.2">
      <c r="A26" s="61" t="s">
        <v>47</v>
      </c>
      <c r="B26" s="56">
        <f t="shared" si="0"/>
        <v>3.472677419057027E-2</v>
      </c>
      <c r="C26" s="57">
        <v>216634</v>
      </c>
      <c r="D26" s="57">
        <v>7523</v>
      </c>
      <c r="E26" s="59">
        <f t="shared" si="1"/>
        <v>0.33793720431031937</v>
      </c>
      <c r="F26" s="60">
        <v>1</v>
      </c>
      <c r="G26" s="54"/>
    </row>
    <row r="27" spans="1:7" ht="12" customHeight="1" x14ac:dyDescent="0.2">
      <c r="A27" s="61" t="s">
        <v>48</v>
      </c>
      <c r="B27" s="56">
        <f t="shared" si="0"/>
        <v>4.8779083160562085E-2</v>
      </c>
      <c r="C27" s="57">
        <v>191004</v>
      </c>
      <c r="D27" s="57">
        <v>9317</v>
      </c>
      <c r="E27" s="59">
        <f t="shared" si="1"/>
        <v>0.31102338607069085</v>
      </c>
      <c r="F27" s="60">
        <v>1</v>
      </c>
      <c r="G27" s="54"/>
    </row>
    <row r="28" spans="1:7" ht="12" customHeight="1" x14ac:dyDescent="0.2">
      <c r="A28" s="61" t="s">
        <v>49</v>
      </c>
      <c r="B28" s="56">
        <f t="shared" si="0"/>
        <v>2.8600222938203364E-2</v>
      </c>
      <c r="C28" s="57">
        <v>130978</v>
      </c>
      <c r="D28" s="57">
        <v>3746</v>
      </c>
      <c r="E28" s="59">
        <f t="shared" si="1"/>
        <v>0.29407900794147029</v>
      </c>
      <c r="F28" s="60">
        <v>1</v>
      </c>
      <c r="G28" s="54"/>
    </row>
    <row r="29" spans="1:7" ht="12" customHeight="1" x14ac:dyDescent="0.2">
      <c r="A29" s="61" t="s">
        <v>50</v>
      </c>
      <c r="B29" s="63">
        <f t="shared" si="0"/>
        <v>3.5870638750936865E-2</v>
      </c>
      <c r="C29" s="64">
        <v>142763</v>
      </c>
      <c r="D29" s="64">
        <v>5121</v>
      </c>
      <c r="E29" s="66">
        <f t="shared" si="1"/>
        <v>0.27822998804743193</v>
      </c>
      <c r="F29" s="72">
        <v>1</v>
      </c>
      <c r="G29" s="54"/>
    </row>
    <row r="30" spans="1:7" ht="12" customHeight="1" x14ac:dyDescent="0.2">
      <c r="A30" s="61" t="s">
        <v>51</v>
      </c>
      <c r="B30" s="68">
        <f t="shared" si="0"/>
        <v>0.20917727191252913</v>
      </c>
      <c r="C30" s="69">
        <v>128317</v>
      </c>
      <c r="D30" s="69">
        <v>26841</v>
      </c>
      <c r="E30" s="62">
        <f>D30/C30</f>
        <v>0.20917727191252913</v>
      </c>
      <c r="F30" s="73">
        <v>1</v>
      </c>
      <c r="G30" s="54"/>
    </row>
    <row r="31" spans="1:7" ht="12" customHeight="1" x14ac:dyDescent="0.2">
      <c r="A31" s="61" t="s">
        <v>52</v>
      </c>
      <c r="B31" s="56">
        <f t="shared" si="0"/>
        <v>0.13422660803570588</v>
      </c>
      <c r="C31" s="57">
        <v>106201</v>
      </c>
      <c r="D31" s="57">
        <v>14255</v>
      </c>
      <c r="E31" s="59">
        <f t="shared" ref="E31:E41" si="2">SUM(D$30:D31)/SUM(C$30:C31)</f>
        <v>0.17523601599877195</v>
      </c>
      <c r="F31" s="74">
        <v>1</v>
      </c>
      <c r="G31" s="54"/>
    </row>
    <row r="32" spans="1:7" ht="12" customHeight="1" x14ac:dyDescent="0.2">
      <c r="A32" s="61" t="s">
        <v>53</v>
      </c>
      <c r="B32" s="56">
        <f t="shared" si="0"/>
        <v>2.3629937468442927E-2</v>
      </c>
      <c r="C32" s="57">
        <v>128735</v>
      </c>
      <c r="D32" s="57">
        <v>3042</v>
      </c>
      <c r="E32" s="59">
        <f t="shared" si="2"/>
        <v>0.12150759938665338</v>
      </c>
      <c r="F32" s="74">
        <v>1</v>
      </c>
      <c r="G32" s="54"/>
    </row>
    <row r="33" spans="1:7" ht="12" customHeight="1" x14ac:dyDescent="0.2">
      <c r="A33" s="61" t="s">
        <v>54</v>
      </c>
      <c r="B33" s="56">
        <f t="shared" si="0"/>
        <v>1.4158892673055092E-2</v>
      </c>
      <c r="C33" s="57">
        <v>141819</v>
      </c>
      <c r="D33" s="57">
        <v>2008</v>
      </c>
      <c r="E33" s="59">
        <f t="shared" si="2"/>
        <v>9.1365191497449871E-2</v>
      </c>
      <c r="F33" s="74">
        <v>1</v>
      </c>
      <c r="G33" s="54"/>
    </row>
    <row r="34" spans="1:7" ht="12" customHeight="1" x14ac:dyDescent="0.2">
      <c r="A34" s="61" t="s">
        <v>55</v>
      </c>
      <c r="B34" s="56">
        <f t="shared" si="0"/>
        <v>6.6433013134219884E-2</v>
      </c>
      <c r="C34" s="57">
        <v>170623</v>
      </c>
      <c r="D34" s="57">
        <v>11335</v>
      </c>
      <c r="E34" s="59">
        <f t="shared" si="2"/>
        <v>8.50694470138154E-2</v>
      </c>
      <c r="F34" s="74">
        <v>1</v>
      </c>
      <c r="G34" s="54"/>
    </row>
    <row r="35" spans="1:7" ht="12" customHeight="1" x14ac:dyDescent="0.2">
      <c r="A35" s="61" t="s">
        <v>56</v>
      </c>
      <c r="B35" s="56">
        <f t="shared" si="0"/>
        <v>7.6420561191247724E-2</v>
      </c>
      <c r="C35" s="57">
        <v>231757</v>
      </c>
      <c r="D35" s="57">
        <v>17711</v>
      </c>
      <c r="E35" s="59">
        <f t="shared" si="2"/>
        <v>8.2860581055526905E-2</v>
      </c>
      <c r="F35" s="74">
        <v>1</v>
      </c>
      <c r="G35" s="54"/>
    </row>
    <row r="36" spans="1:7" ht="12" customHeight="1" x14ac:dyDescent="0.2">
      <c r="A36" s="61" t="s">
        <v>57</v>
      </c>
      <c r="B36" s="56">
        <f t="shared" si="0"/>
        <v>0.2818679367722503</v>
      </c>
      <c r="C36" s="57">
        <v>326692</v>
      </c>
      <c r="D36" s="57">
        <v>92084</v>
      </c>
      <c r="E36" s="59">
        <f t="shared" si="2"/>
        <v>0.13554009904840927</v>
      </c>
      <c r="F36" s="74">
        <v>1</v>
      </c>
      <c r="G36" s="54"/>
    </row>
    <row r="37" spans="1:7" ht="12" customHeight="1" x14ac:dyDescent="0.2">
      <c r="A37" s="61" t="s">
        <v>58</v>
      </c>
      <c r="B37" s="56">
        <f t="shared" si="0"/>
        <v>0.46739342419236418</v>
      </c>
      <c r="C37" s="57">
        <v>348672</v>
      </c>
      <c r="D37" s="57">
        <v>162967</v>
      </c>
      <c r="E37" s="59">
        <f t="shared" si="2"/>
        <v>0.20864269757192244</v>
      </c>
      <c r="F37" s="74">
        <v>1</v>
      </c>
      <c r="G37" s="54"/>
    </row>
    <row r="38" spans="1:7" ht="12" customHeight="1" x14ac:dyDescent="0.2">
      <c r="A38" s="61" t="s">
        <v>59</v>
      </c>
      <c r="B38" s="56">
        <f t="shared" si="0"/>
        <v>0.32756640599563114</v>
      </c>
      <c r="C38" s="57">
        <v>337846</v>
      </c>
      <c r="D38" s="57">
        <v>110667</v>
      </c>
      <c r="E38" s="59">
        <f t="shared" si="2"/>
        <v>0.22956147411673683</v>
      </c>
      <c r="F38" s="74">
        <v>1</v>
      </c>
      <c r="G38" s="54"/>
    </row>
    <row r="39" spans="1:7" ht="12" customHeight="1" x14ac:dyDescent="0.2">
      <c r="A39" s="61" t="s">
        <v>60</v>
      </c>
      <c r="B39" s="56">
        <f t="shared" si="0"/>
        <v>0.37242682274679878</v>
      </c>
      <c r="C39" s="57">
        <v>340338</v>
      </c>
      <c r="D39" s="57">
        <v>126751</v>
      </c>
      <c r="E39" s="59">
        <f t="shared" si="2"/>
        <v>0.25106634232640423</v>
      </c>
      <c r="F39" s="74">
        <v>1</v>
      </c>
      <c r="G39" s="54"/>
    </row>
    <row r="40" spans="1:7" ht="12" customHeight="1" x14ac:dyDescent="0.2">
      <c r="A40" s="61" t="s">
        <v>61</v>
      </c>
      <c r="B40" s="56">
        <f t="shared" si="0"/>
        <v>0.15821597021100539</v>
      </c>
      <c r="C40" s="57">
        <v>302125</v>
      </c>
      <c r="D40" s="57">
        <v>47801</v>
      </c>
      <c r="E40" s="59">
        <f t="shared" si="2"/>
        <v>0.24012172640819313</v>
      </c>
      <c r="F40" s="74">
        <v>1</v>
      </c>
      <c r="G40" s="54"/>
    </row>
    <row r="41" spans="1:7" ht="12" customHeight="1" x14ac:dyDescent="0.2">
      <c r="A41" s="61" t="s">
        <v>62</v>
      </c>
      <c r="B41" s="63">
        <f t="shared" si="0"/>
        <v>0.24651735122855575</v>
      </c>
      <c r="C41" s="64">
        <v>306376</v>
      </c>
      <c r="D41" s="64">
        <v>75527</v>
      </c>
      <c r="E41" s="66">
        <f t="shared" si="2"/>
        <v>0.24080458588444473</v>
      </c>
      <c r="F41" s="72">
        <v>1</v>
      </c>
      <c r="G41" s="54"/>
    </row>
    <row r="42" spans="1:7" ht="12" customHeight="1" x14ac:dyDescent="0.2">
      <c r="A42" s="61" t="s">
        <v>63</v>
      </c>
      <c r="B42" s="68">
        <f t="shared" si="0"/>
        <v>0.26972865083956188</v>
      </c>
      <c r="C42" s="69">
        <v>261029</v>
      </c>
      <c r="D42" s="69">
        <v>70407</v>
      </c>
      <c r="E42" s="62">
        <f>D42/C42</f>
        <v>0.26972865083956188</v>
      </c>
      <c r="F42" s="73">
        <v>1</v>
      </c>
      <c r="G42" s="54"/>
    </row>
    <row r="43" spans="1:7" ht="12" customHeight="1" x14ac:dyDescent="0.2">
      <c r="A43" s="61" t="s">
        <v>64</v>
      </c>
      <c r="B43" s="56">
        <f t="shared" si="0"/>
        <v>0.20279120722093882</v>
      </c>
      <c r="C43" s="57">
        <v>251934</v>
      </c>
      <c r="D43" s="57">
        <v>51090</v>
      </c>
      <c r="E43" s="59">
        <f t="shared" ref="E43:E52" si="3">SUM(D$42:D43)/SUM(C$42:C43)</f>
        <v>0.23685334029939781</v>
      </c>
      <c r="F43" s="74">
        <v>1</v>
      </c>
      <c r="G43" s="54"/>
    </row>
    <row r="44" spans="1:7" ht="12" customHeight="1" x14ac:dyDescent="0.2">
      <c r="A44" s="61" t="s">
        <v>65</v>
      </c>
      <c r="B44" s="56">
        <f t="shared" si="0"/>
        <v>9.7992332494861903E-2</v>
      </c>
      <c r="C44" s="57">
        <v>321617</v>
      </c>
      <c r="D44" s="57">
        <v>31516</v>
      </c>
      <c r="E44" s="59">
        <f t="shared" si="3"/>
        <v>0.18334132138321071</v>
      </c>
      <c r="F44" s="74">
        <v>1</v>
      </c>
      <c r="G44" s="54"/>
    </row>
    <row r="45" spans="1:7" ht="12" customHeight="1" x14ac:dyDescent="0.2">
      <c r="A45" s="61" t="s">
        <v>66</v>
      </c>
      <c r="B45" s="56">
        <f t="shared" si="0"/>
        <v>0.62049202760115951</v>
      </c>
      <c r="C45" s="57">
        <v>376361</v>
      </c>
      <c r="D45" s="57">
        <v>233529</v>
      </c>
      <c r="E45" s="59">
        <f t="shared" si="3"/>
        <v>0.31920795480539516</v>
      </c>
      <c r="F45" s="74">
        <v>1</v>
      </c>
      <c r="G45" s="54"/>
    </row>
    <row r="46" spans="1:7" ht="12" customHeight="1" x14ac:dyDescent="0.2">
      <c r="A46" s="61" t="s">
        <v>67</v>
      </c>
      <c r="B46" s="56">
        <f t="shared" si="0"/>
        <v>0.50131862465674371</v>
      </c>
      <c r="C46" s="57">
        <v>422789</v>
      </c>
      <c r="D46" s="57">
        <v>211952</v>
      </c>
      <c r="E46" s="59">
        <f t="shared" si="3"/>
        <v>0.36633593066173725</v>
      </c>
      <c r="F46" s="74">
        <v>1</v>
      </c>
      <c r="G46" s="54"/>
    </row>
    <row r="47" spans="1:7" ht="12" customHeight="1" x14ac:dyDescent="0.2">
      <c r="A47" s="61" t="s">
        <v>68</v>
      </c>
      <c r="B47" s="56">
        <f t="shared" si="0"/>
        <v>0.62844994433897339</v>
      </c>
      <c r="C47" s="57">
        <v>432978</v>
      </c>
      <c r="D47" s="57">
        <v>272105</v>
      </c>
      <c r="E47" s="59">
        <f t="shared" si="3"/>
        <v>0.42124915566204807</v>
      </c>
      <c r="F47" s="74">
        <v>1</v>
      </c>
      <c r="G47" s="54"/>
    </row>
    <row r="48" spans="1:7" ht="12" customHeight="1" x14ac:dyDescent="0.2">
      <c r="A48" s="61" t="s">
        <v>69</v>
      </c>
      <c r="B48" s="56">
        <f t="shared" si="0"/>
        <v>0.58609649819018383</v>
      </c>
      <c r="C48" s="57">
        <v>447283</v>
      </c>
      <c r="D48" s="57">
        <v>262151</v>
      </c>
      <c r="E48" s="59">
        <f t="shared" si="3"/>
        <v>0.45057838313661425</v>
      </c>
      <c r="F48" s="74">
        <v>1</v>
      </c>
      <c r="G48" s="54"/>
    </row>
    <row r="49" spans="1:7" ht="12" customHeight="1" x14ac:dyDescent="0.2">
      <c r="A49" s="61" t="s">
        <v>70</v>
      </c>
      <c r="B49" s="56">
        <f t="shared" si="0"/>
        <v>0.54457385167871186</v>
      </c>
      <c r="C49" s="57">
        <v>446652</v>
      </c>
      <c r="D49" s="57">
        <v>243235</v>
      </c>
      <c r="E49" s="59">
        <f t="shared" si="3"/>
        <v>0.46475883786055933</v>
      </c>
      <c r="F49" s="74">
        <v>1</v>
      </c>
      <c r="G49" s="54"/>
    </row>
    <row r="50" spans="1:7" ht="12" customHeight="1" x14ac:dyDescent="0.2">
      <c r="A50" s="61" t="s">
        <v>71</v>
      </c>
      <c r="B50" s="56">
        <f t="shared" si="0"/>
        <v>0.53274279561661775</v>
      </c>
      <c r="C50" s="57">
        <v>433729</v>
      </c>
      <c r="D50" s="57">
        <v>231066</v>
      </c>
      <c r="E50" s="59">
        <f t="shared" si="3"/>
        <v>0.47344575078983681</v>
      </c>
      <c r="F50" s="74">
        <v>1</v>
      </c>
      <c r="G50" s="54"/>
    </row>
    <row r="51" spans="1:7" ht="12" customHeight="1" x14ac:dyDescent="0.2">
      <c r="A51" s="61" t="s">
        <v>72</v>
      </c>
      <c r="B51" s="56">
        <f t="shared" si="0"/>
        <v>0.80607513611186565</v>
      </c>
      <c r="C51" s="57">
        <v>423365</v>
      </c>
      <c r="D51" s="57">
        <v>341264</v>
      </c>
      <c r="E51" s="59">
        <f t="shared" si="3"/>
        <v>0.51033242991856165</v>
      </c>
      <c r="F51" s="74">
        <v>1</v>
      </c>
      <c r="G51" s="54"/>
    </row>
    <row r="52" spans="1:7" ht="12" customHeight="1" x14ac:dyDescent="0.2">
      <c r="A52" s="61" t="s">
        <v>73</v>
      </c>
      <c r="B52" s="56">
        <f t="shared" si="0"/>
        <v>0.5140352972360499</v>
      </c>
      <c r="C52" s="57">
        <v>343313</v>
      </c>
      <c r="D52" s="57">
        <v>176475</v>
      </c>
      <c r="E52" s="59">
        <f t="shared" si="3"/>
        <v>0.51063793994304318</v>
      </c>
      <c r="F52" s="74">
        <v>1</v>
      </c>
      <c r="G52" s="54"/>
    </row>
    <row r="53" spans="1:7" ht="12" customHeight="1" x14ac:dyDescent="0.2">
      <c r="A53" s="61" t="s">
        <v>74</v>
      </c>
      <c r="B53" s="63"/>
      <c r="C53" s="64"/>
      <c r="D53" s="64"/>
      <c r="E53" s="66"/>
      <c r="F53" s="72"/>
      <c r="G53" s="54"/>
    </row>
    <row r="54" spans="1:7" ht="12" customHeight="1" x14ac:dyDescent="0.2">
      <c r="A54" s="61" t="s">
        <v>75</v>
      </c>
      <c r="B54" s="75"/>
      <c r="C54" s="69"/>
      <c r="D54" s="69"/>
      <c r="E54" s="62"/>
      <c r="F54" s="76"/>
      <c r="G54" s="54"/>
    </row>
    <row r="55" spans="1:7" ht="12" customHeight="1" x14ac:dyDescent="0.2">
      <c r="A55" s="61" t="s">
        <v>76</v>
      </c>
      <c r="B55" s="56"/>
      <c r="C55" s="57"/>
      <c r="D55" s="57"/>
      <c r="E55" s="59"/>
      <c r="F55" s="74"/>
      <c r="G55" s="54"/>
    </row>
    <row r="56" spans="1:7" ht="12" customHeight="1" x14ac:dyDescent="0.2">
      <c r="A56" s="61" t="s">
        <v>77</v>
      </c>
      <c r="B56" s="56"/>
      <c r="C56" s="57"/>
      <c r="D56" s="57"/>
      <c r="E56" s="59"/>
      <c r="F56" s="74"/>
      <c r="G56" s="54"/>
    </row>
    <row r="57" spans="1:7" ht="12" customHeight="1" x14ac:dyDescent="0.2">
      <c r="A57" s="61" t="s">
        <v>78</v>
      </c>
      <c r="B57" s="56"/>
      <c r="C57" s="57"/>
      <c r="D57" s="57"/>
      <c r="E57" s="59"/>
      <c r="F57" s="74"/>
      <c r="G57" s="54"/>
    </row>
    <row r="58" spans="1:7" ht="12" customHeight="1" x14ac:dyDescent="0.2">
      <c r="A58" s="61" t="s">
        <v>79</v>
      </c>
      <c r="B58" s="56"/>
      <c r="C58" s="57"/>
      <c r="D58" s="57"/>
      <c r="E58" s="59"/>
      <c r="F58" s="74"/>
      <c r="G58" s="54"/>
    </row>
    <row r="59" spans="1:7" ht="12" customHeight="1" x14ac:dyDescent="0.2">
      <c r="A59" s="61" t="s">
        <v>80</v>
      </c>
      <c r="B59" s="56"/>
      <c r="C59" s="57"/>
      <c r="D59" s="57"/>
      <c r="E59" s="59"/>
      <c r="F59" s="74"/>
      <c r="G59" s="54"/>
    </row>
    <row r="60" spans="1:7" ht="12" customHeight="1" x14ac:dyDescent="0.2">
      <c r="A60" s="61" t="s">
        <v>81</v>
      </c>
      <c r="B60" s="56"/>
      <c r="C60" s="57"/>
      <c r="D60" s="57"/>
      <c r="E60" s="62"/>
      <c r="F60" s="74"/>
      <c r="G60" s="54"/>
    </row>
    <row r="61" spans="1:7" ht="12" customHeight="1" x14ac:dyDescent="0.2">
      <c r="A61" s="61" t="s">
        <v>82</v>
      </c>
      <c r="B61" s="56"/>
      <c r="C61" s="57"/>
      <c r="D61" s="57"/>
      <c r="E61" s="59"/>
      <c r="F61" s="74"/>
      <c r="G61" s="54"/>
    </row>
    <row r="62" spans="1:7" ht="12" customHeight="1" x14ac:dyDescent="0.2">
      <c r="A62" s="61" t="s">
        <v>83</v>
      </c>
      <c r="B62" s="56"/>
      <c r="C62" s="57"/>
      <c r="D62" s="57"/>
      <c r="E62" s="59"/>
      <c r="F62" s="74"/>
      <c r="G62" s="54"/>
    </row>
    <row r="63" spans="1:7" ht="12" customHeight="1" x14ac:dyDescent="0.2">
      <c r="A63" s="61" t="s">
        <v>84</v>
      </c>
      <c r="B63" s="56"/>
      <c r="C63" s="57"/>
      <c r="D63" s="57"/>
      <c r="E63" s="59"/>
      <c r="F63" s="74"/>
      <c r="G63" s="54"/>
    </row>
    <row r="64" spans="1:7" ht="12" customHeight="1" x14ac:dyDescent="0.2">
      <c r="A64" s="61" t="s">
        <v>85</v>
      </c>
      <c r="B64" s="56"/>
      <c r="C64" s="57"/>
      <c r="D64" s="57"/>
      <c r="E64" s="59"/>
      <c r="F64" s="74"/>
      <c r="G64" s="54"/>
    </row>
    <row r="65" spans="1:7" ht="13.5" customHeight="1" x14ac:dyDescent="0.2">
      <c r="A65" s="61" t="s">
        <v>86</v>
      </c>
      <c r="B65" s="63"/>
      <c r="C65" s="64"/>
      <c r="D65" s="64"/>
      <c r="E65" s="66"/>
      <c r="F65" s="72"/>
      <c r="G65" s="54"/>
    </row>
    <row r="66" spans="1:7" ht="12" customHeight="1" x14ac:dyDescent="0.2">
      <c r="A66" s="61" t="s">
        <v>87</v>
      </c>
      <c r="B66" s="75"/>
      <c r="C66" s="69"/>
      <c r="D66" s="69"/>
      <c r="E66" s="62"/>
      <c r="F66" s="76"/>
      <c r="G66" s="54"/>
    </row>
    <row r="67" spans="1:7" ht="12" customHeight="1" x14ac:dyDescent="0.2">
      <c r="A67" s="61" t="s">
        <v>88</v>
      </c>
      <c r="B67" s="56"/>
      <c r="C67" s="57"/>
      <c r="D67" s="57"/>
      <c r="E67" s="59"/>
      <c r="F67" s="74"/>
      <c r="G67" s="54"/>
    </row>
    <row r="68" spans="1:7" ht="12" customHeight="1" x14ac:dyDescent="0.2">
      <c r="A68" s="61" t="s">
        <v>89</v>
      </c>
      <c r="B68" s="56"/>
      <c r="C68" s="57"/>
      <c r="D68" s="57"/>
      <c r="E68" s="59"/>
      <c r="F68" s="74"/>
      <c r="G68" s="54"/>
    </row>
    <row r="69" spans="1:7" ht="12" customHeight="1" x14ac:dyDescent="0.2">
      <c r="A69" s="61" t="s">
        <v>90</v>
      </c>
      <c r="B69" s="56"/>
      <c r="C69" s="57"/>
      <c r="D69" s="57"/>
      <c r="E69" s="59"/>
      <c r="F69" s="74"/>
      <c r="G69" s="54"/>
    </row>
    <row r="70" spans="1:7" ht="12" customHeight="1" x14ac:dyDescent="0.2">
      <c r="A70" s="61" t="s">
        <v>91</v>
      </c>
      <c r="B70" s="56"/>
      <c r="C70" s="57"/>
      <c r="D70" s="57"/>
      <c r="E70" s="59"/>
      <c r="F70" s="74"/>
      <c r="G70" s="54"/>
    </row>
    <row r="71" spans="1:7" ht="12" customHeight="1" x14ac:dyDescent="0.2">
      <c r="A71" s="61" t="s">
        <v>92</v>
      </c>
      <c r="B71" s="56"/>
      <c r="C71" s="57"/>
      <c r="D71" s="57"/>
      <c r="E71" s="59"/>
      <c r="F71" s="74"/>
      <c r="G71" s="54"/>
    </row>
    <row r="72" spans="1:7" ht="12" customHeight="1" x14ac:dyDescent="0.2">
      <c r="A72" s="61" t="s">
        <v>93</v>
      </c>
      <c r="B72" s="56"/>
      <c r="C72" s="57"/>
      <c r="D72" s="57"/>
      <c r="E72" s="62"/>
      <c r="F72" s="74"/>
      <c r="G72" s="54"/>
    </row>
    <row r="73" spans="1:7" ht="12" customHeight="1" x14ac:dyDescent="0.2">
      <c r="A73" s="61" t="s">
        <v>94</v>
      </c>
      <c r="B73" s="56"/>
      <c r="C73" s="57"/>
      <c r="D73" s="57"/>
      <c r="E73" s="59"/>
      <c r="F73" s="74"/>
      <c r="G73" s="54"/>
    </row>
    <row r="74" spans="1:7" ht="12" customHeight="1" x14ac:dyDescent="0.2">
      <c r="A74" s="61" t="s">
        <v>95</v>
      </c>
      <c r="B74" s="56"/>
      <c r="C74" s="57"/>
      <c r="D74" s="57"/>
      <c r="E74" s="59"/>
      <c r="F74" s="74"/>
      <c r="G74" s="54"/>
    </row>
    <row r="75" spans="1:7" ht="12" customHeight="1" x14ac:dyDescent="0.2">
      <c r="A75" s="61" t="s">
        <v>96</v>
      </c>
      <c r="B75" s="56"/>
      <c r="C75" s="57"/>
      <c r="D75" s="57"/>
      <c r="E75" s="59"/>
      <c r="F75" s="74"/>
      <c r="G75" s="54"/>
    </row>
    <row r="76" spans="1:7" ht="12" customHeight="1" x14ac:dyDescent="0.2">
      <c r="A76" s="61" t="s">
        <v>97</v>
      </c>
      <c r="B76" s="56"/>
      <c r="C76" s="57"/>
      <c r="D76" s="57"/>
      <c r="E76" s="59"/>
      <c r="F76" s="74"/>
      <c r="G76" s="54"/>
    </row>
    <row r="77" spans="1:7" ht="13.5" customHeight="1" x14ac:dyDescent="0.2">
      <c r="A77" s="61" t="s">
        <v>98</v>
      </c>
      <c r="B77" s="63"/>
      <c r="C77" s="64"/>
      <c r="D77" s="64"/>
      <c r="E77" s="66"/>
      <c r="F77" s="72"/>
      <c r="G77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workbookViewId="0">
      <selection activeCell="F8" sqref="F8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44562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44910</v>
      </c>
      <c r="C2" s="9" t="s">
        <v>5</v>
      </c>
      <c r="D2" s="10">
        <f>APT_ATFM_SES_YY!D2</f>
        <v>44895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42"/>
      <c r="F3" s="42"/>
    </row>
    <row r="4" spans="1:6" ht="12.75" customHeight="1" x14ac:dyDescent="0.2">
      <c r="A4" s="78" t="str">
        <f>APT_ATFM_SES_YY!A4</f>
        <v>Period: JAN-NOV</v>
      </c>
      <c r="B4" s="79"/>
      <c r="C4" s="79"/>
      <c r="D4" s="80"/>
      <c r="E4" s="80"/>
      <c r="F4" s="81"/>
    </row>
    <row r="5" spans="1:6" ht="12.75" customHeight="1" x14ac:dyDescent="0.2">
      <c r="A5" s="116"/>
      <c r="B5" s="117" t="s">
        <v>431</v>
      </c>
      <c r="C5" s="118"/>
      <c r="D5" s="119"/>
      <c r="E5" s="82" t="s">
        <v>102</v>
      </c>
      <c r="F5" s="81"/>
    </row>
    <row r="6" spans="1:6" ht="12.75" customHeight="1" x14ac:dyDescent="0.2">
      <c r="A6" s="117" t="s">
        <v>99</v>
      </c>
      <c r="B6" s="116" t="s">
        <v>100</v>
      </c>
      <c r="C6" s="120" t="s">
        <v>13</v>
      </c>
      <c r="D6" s="121" t="s">
        <v>101</v>
      </c>
      <c r="E6" s="83" t="s">
        <v>8</v>
      </c>
      <c r="F6" s="81"/>
    </row>
    <row r="7" spans="1:6" ht="12.75" customHeight="1" x14ac:dyDescent="0.2">
      <c r="A7" s="116" t="s">
        <v>103</v>
      </c>
      <c r="B7" s="122">
        <v>6</v>
      </c>
      <c r="C7" s="123">
        <v>125874</v>
      </c>
      <c r="D7" s="124">
        <v>17205</v>
      </c>
      <c r="E7" s="83">
        <f t="shared" ref="E6:E29" si="0">D7/C7</f>
        <v>0.13668430335097001</v>
      </c>
      <c r="F7" s="81"/>
    </row>
    <row r="8" spans="1:6" ht="12.75" customHeight="1" x14ac:dyDescent="0.2">
      <c r="A8" s="125" t="s">
        <v>104</v>
      </c>
      <c r="B8" s="126">
        <v>1</v>
      </c>
      <c r="C8" s="127">
        <v>80446</v>
      </c>
      <c r="D8" s="128">
        <v>7421</v>
      </c>
      <c r="E8" s="83">
        <f t="shared" si="0"/>
        <v>9.2248216194714461E-2</v>
      </c>
      <c r="F8" s="81"/>
    </row>
    <row r="9" spans="1:6" ht="12.75" customHeight="1" x14ac:dyDescent="0.2">
      <c r="A9" s="125" t="s">
        <v>105</v>
      </c>
      <c r="B9" s="126">
        <v>1</v>
      </c>
      <c r="C9" s="127">
        <v>44451</v>
      </c>
      <c r="D9" s="128">
        <v>4882</v>
      </c>
      <c r="E9" s="83">
        <f t="shared" si="0"/>
        <v>0.10982880025196283</v>
      </c>
      <c r="F9" s="81"/>
    </row>
    <row r="10" spans="1:6" ht="12.75" customHeight="1" x14ac:dyDescent="0.2">
      <c r="A10" s="125" t="s">
        <v>106</v>
      </c>
      <c r="B10" s="126">
        <v>1</v>
      </c>
      <c r="C10" s="127">
        <v>93298</v>
      </c>
      <c r="D10" s="128">
        <v>1567</v>
      </c>
      <c r="E10" s="83">
        <f t="shared" si="0"/>
        <v>1.6795644065253273E-2</v>
      </c>
      <c r="F10" s="81"/>
    </row>
    <row r="11" spans="1:6" ht="12.75" customHeight="1" x14ac:dyDescent="0.2">
      <c r="A11" s="125" t="s">
        <v>107</v>
      </c>
      <c r="B11" s="126">
        <v>2</v>
      </c>
      <c r="C11" s="127">
        <v>16472</v>
      </c>
      <c r="D11" s="128">
        <v>0</v>
      </c>
      <c r="E11" s="83">
        <f t="shared" si="0"/>
        <v>0</v>
      </c>
      <c r="F11" s="81"/>
    </row>
    <row r="12" spans="1:6" ht="12.75" customHeight="1" x14ac:dyDescent="0.2">
      <c r="A12" s="125" t="s">
        <v>108</v>
      </c>
      <c r="B12" s="126">
        <v>1</v>
      </c>
      <c r="C12" s="127">
        <v>60591</v>
      </c>
      <c r="D12" s="128">
        <v>3667</v>
      </c>
      <c r="E12" s="83">
        <f t="shared" si="0"/>
        <v>6.0520539354029478E-2</v>
      </c>
      <c r="F12" s="81"/>
    </row>
    <row r="13" spans="1:6" ht="12.75" customHeight="1" x14ac:dyDescent="0.2">
      <c r="A13" s="125" t="s">
        <v>109</v>
      </c>
      <c r="B13" s="126">
        <v>58</v>
      </c>
      <c r="C13" s="127">
        <v>736415</v>
      </c>
      <c r="D13" s="128">
        <v>465350</v>
      </c>
      <c r="E13" s="83">
        <f t="shared" si="0"/>
        <v>0.63191271226142864</v>
      </c>
      <c r="F13" s="81"/>
    </row>
    <row r="14" spans="1:6" ht="12.75" customHeight="1" x14ac:dyDescent="0.2">
      <c r="A14" s="125" t="s">
        <v>110</v>
      </c>
      <c r="B14" s="126">
        <v>15</v>
      </c>
      <c r="C14" s="127">
        <v>688696</v>
      </c>
      <c r="D14" s="128">
        <v>192480</v>
      </c>
      <c r="E14" s="83">
        <f t="shared" si="0"/>
        <v>0.27948470733095587</v>
      </c>
      <c r="F14" s="81"/>
    </row>
    <row r="15" spans="1:6" ht="12.75" customHeight="1" x14ac:dyDescent="0.2">
      <c r="A15" s="125" t="s">
        <v>111</v>
      </c>
      <c r="B15" s="126">
        <v>1</v>
      </c>
      <c r="C15" s="127">
        <v>96629</v>
      </c>
      <c r="D15" s="128">
        <v>170024</v>
      </c>
      <c r="E15" s="83">
        <f t="shared" si="0"/>
        <v>1.7595545850624554</v>
      </c>
      <c r="F15" s="84" t="s">
        <v>8</v>
      </c>
    </row>
    <row r="16" spans="1:6" ht="12.75" customHeight="1" x14ac:dyDescent="0.2">
      <c r="A16" s="125" t="s">
        <v>112</v>
      </c>
      <c r="B16" s="126">
        <v>1</v>
      </c>
      <c r="C16" s="127">
        <v>45081</v>
      </c>
      <c r="D16" s="128">
        <v>0</v>
      </c>
      <c r="E16" s="83">
        <f t="shared" si="0"/>
        <v>0</v>
      </c>
      <c r="F16" s="81"/>
    </row>
    <row r="17" spans="1:6" ht="12.75" customHeight="1" x14ac:dyDescent="0.2">
      <c r="A17" s="125" t="s">
        <v>113</v>
      </c>
      <c r="B17" s="126">
        <v>3</v>
      </c>
      <c r="C17" s="127">
        <v>115927</v>
      </c>
      <c r="D17" s="128">
        <v>8633</v>
      </c>
      <c r="E17" s="83">
        <f t="shared" si="0"/>
        <v>7.4469278080171147E-2</v>
      </c>
      <c r="F17" s="81"/>
    </row>
    <row r="18" spans="1:6" ht="12.75" customHeight="1" x14ac:dyDescent="0.2">
      <c r="A18" s="125" t="s">
        <v>114</v>
      </c>
      <c r="B18" s="126">
        <v>5</v>
      </c>
      <c r="C18" s="127">
        <v>307207</v>
      </c>
      <c r="D18" s="128">
        <v>22447</v>
      </c>
      <c r="E18" s="83">
        <f t="shared" si="0"/>
        <v>7.306799649747564E-2</v>
      </c>
      <c r="F18" s="81"/>
    </row>
    <row r="19" spans="1:6" ht="12.75" customHeight="1" x14ac:dyDescent="0.2">
      <c r="A19" s="125" t="s">
        <v>115</v>
      </c>
      <c r="B19" s="126">
        <v>3</v>
      </c>
      <c r="C19" s="127">
        <v>25585</v>
      </c>
      <c r="D19" s="128">
        <v>17</v>
      </c>
      <c r="E19" s="83">
        <f t="shared" si="0"/>
        <v>6.6445182724252495E-4</v>
      </c>
      <c r="F19" s="81"/>
    </row>
    <row r="20" spans="1:6" ht="12.75" customHeight="1" x14ac:dyDescent="0.2">
      <c r="A20" s="125" t="s">
        <v>116</v>
      </c>
      <c r="B20" s="126">
        <v>1</v>
      </c>
      <c r="C20" s="127">
        <v>32202</v>
      </c>
      <c r="D20" s="128">
        <v>3118</v>
      </c>
      <c r="E20" s="83">
        <f t="shared" si="0"/>
        <v>9.6826284081734049E-2</v>
      </c>
      <c r="F20" s="81"/>
    </row>
    <row r="21" spans="1:6" ht="12.75" customHeight="1" x14ac:dyDescent="0.2">
      <c r="A21" s="125" t="s">
        <v>117</v>
      </c>
      <c r="B21" s="126">
        <v>1</v>
      </c>
      <c r="C21" s="127">
        <v>22472</v>
      </c>
      <c r="D21" s="128">
        <v>0</v>
      </c>
      <c r="E21" s="83">
        <f t="shared" si="0"/>
        <v>0</v>
      </c>
      <c r="F21" s="81"/>
    </row>
    <row r="22" spans="1:6" ht="12.75" customHeight="1" x14ac:dyDescent="0.2">
      <c r="A22" s="125" t="s">
        <v>118</v>
      </c>
      <c r="B22" s="126">
        <v>4</v>
      </c>
      <c r="C22" s="127">
        <v>214247</v>
      </c>
      <c r="D22" s="128">
        <v>398325</v>
      </c>
      <c r="E22" s="83">
        <f t="shared" si="0"/>
        <v>1.8591858929179872</v>
      </c>
      <c r="F22" s="81"/>
    </row>
    <row r="23" spans="1:6" ht="12.75" customHeight="1" x14ac:dyDescent="0.2">
      <c r="A23" s="125" t="s">
        <v>119</v>
      </c>
      <c r="B23" s="126">
        <v>4</v>
      </c>
      <c r="C23" s="127">
        <v>191386</v>
      </c>
      <c r="D23" s="128">
        <v>15634</v>
      </c>
      <c r="E23" s="83">
        <f t="shared" si="0"/>
        <v>8.1688315759773436E-2</v>
      </c>
      <c r="F23" s="81"/>
    </row>
    <row r="24" spans="1:6" ht="12.75" customHeight="1" x14ac:dyDescent="0.2">
      <c r="A24" s="125" t="s">
        <v>120</v>
      </c>
      <c r="B24" s="126">
        <v>14</v>
      </c>
      <c r="C24" s="127">
        <v>176739</v>
      </c>
      <c r="D24" s="128">
        <v>8058</v>
      </c>
      <c r="E24" s="83">
        <f t="shared" si="0"/>
        <v>4.559265357391408E-2</v>
      </c>
      <c r="F24" s="81"/>
    </row>
    <row r="25" spans="1:6" ht="12.75" customHeight="1" x14ac:dyDescent="0.2">
      <c r="A25" s="125" t="s">
        <v>121</v>
      </c>
      <c r="B25" s="126">
        <v>10</v>
      </c>
      <c r="C25" s="127">
        <v>196826</v>
      </c>
      <c r="D25" s="128">
        <v>424022</v>
      </c>
      <c r="E25" s="83">
        <f t="shared" si="0"/>
        <v>2.1542987206974686</v>
      </c>
      <c r="F25" s="81"/>
    </row>
    <row r="26" spans="1:6" ht="12.75" customHeight="1" x14ac:dyDescent="0.2">
      <c r="A26" s="125" t="s">
        <v>122</v>
      </c>
      <c r="B26" s="126">
        <v>2</v>
      </c>
      <c r="C26" s="127">
        <v>49687</v>
      </c>
      <c r="D26" s="128">
        <v>294</v>
      </c>
      <c r="E26" s="83">
        <f t="shared" si="0"/>
        <v>5.9170406746231405E-3</v>
      </c>
      <c r="F26" s="81"/>
    </row>
    <row r="27" spans="1:6" ht="12.75" customHeight="1" x14ac:dyDescent="0.2">
      <c r="A27" s="125" t="s">
        <v>123</v>
      </c>
      <c r="B27" s="126">
        <v>7</v>
      </c>
      <c r="C27" s="127">
        <v>594734</v>
      </c>
      <c r="D27" s="128">
        <v>286638</v>
      </c>
      <c r="E27" s="83">
        <f t="shared" si="0"/>
        <v>0.48196000228673658</v>
      </c>
      <c r="F27" s="81"/>
    </row>
    <row r="28" spans="1:6" ht="12.75" customHeight="1" x14ac:dyDescent="0.2">
      <c r="A28" s="125" t="s">
        <v>124</v>
      </c>
      <c r="B28" s="126">
        <v>1</v>
      </c>
      <c r="C28" s="127">
        <v>78257</v>
      </c>
      <c r="D28" s="128">
        <v>5913</v>
      </c>
      <c r="E28" s="83">
        <f t="shared" si="0"/>
        <v>7.5558735959722456E-2</v>
      </c>
      <c r="F28" s="81"/>
    </row>
    <row r="29" spans="1:6" ht="12.75" customHeight="1" x14ac:dyDescent="0.2">
      <c r="A29" s="129" t="s">
        <v>125</v>
      </c>
      <c r="B29" s="130">
        <v>2</v>
      </c>
      <c r="C29" s="131">
        <v>167828</v>
      </c>
      <c r="D29" s="132">
        <v>89095</v>
      </c>
      <c r="E29" s="83">
        <f t="shared" si="0"/>
        <v>0.53087089162714207</v>
      </c>
      <c r="F29" s="81"/>
    </row>
    <row r="30" spans="1:6" ht="12.75" customHeight="1" x14ac:dyDescent="0.2">
      <c r="A30" s="54"/>
      <c r="B30" s="54"/>
      <c r="C30" s="54"/>
      <c r="D30" s="54"/>
      <c r="E30" s="85"/>
      <c r="F30" s="81"/>
    </row>
    <row r="31" spans="1:6" ht="12.75" customHeight="1" x14ac:dyDescent="0.2">
      <c r="A31" s="54"/>
      <c r="B31" s="54"/>
      <c r="C31" s="54"/>
      <c r="D31" s="54"/>
      <c r="E31" s="85"/>
      <c r="F31" s="81"/>
    </row>
    <row r="32" spans="1:6" ht="12.75" customHeight="1" x14ac:dyDescent="0.2">
      <c r="A32" s="54"/>
      <c r="B32" s="54"/>
      <c r="C32" s="54"/>
      <c r="D32" s="54"/>
      <c r="E32" s="85"/>
      <c r="F32" s="81"/>
    </row>
    <row r="33" spans="1:6" ht="12.75" customHeight="1" x14ac:dyDescent="0.2">
      <c r="A33" s="54"/>
      <c r="B33" s="54"/>
      <c r="C33" s="54"/>
      <c r="D33" s="54"/>
      <c r="E33" s="85"/>
      <c r="F33" s="81"/>
    </row>
    <row r="34" spans="1:6" ht="12.75" customHeight="1" x14ac:dyDescent="0.2">
      <c r="A34" s="54"/>
      <c r="B34" s="54"/>
      <c r="C34" s="54"/>
      <c r="D34" s="54"/>
      <c r="E34" s="85"/>
      <c r="F34" s="81"/>
    </row>
    <row r="35" spans="1:6" ht="12.75" customHeight="1" x14ac:dyDescent="0.2">
      <c r="A35" s="54"/>
      <c r="B35" s="54"/>
      <c r="C35" s="54"/>
      <c r="D35" s="54"/>
      <c r="E35" s="85"/>
      <c r="F35" s="81"/>
    </row>
    <row r="36" spans="1:6" ht="12.75" customHeight="1" x14ac:dyDescent="0.2">
      <c r="A36" s="54"/>
      <c r="B36" s="54"/>
      <c r="C36" s="54"/>
      <c r="D36" s="54"/>
      <c r="E36" s="85"/>
      <c r="F36" s="81"/>
    </row>
    <row r="37" spans="1:6" ht="12.75" customHeight="1" x14ac:dyDescent="0.2">
      <c r="A37" s="54"/>
      <c r="B37" s="54"/>
      <c r="C37" s="54"/>
      <c r="D37" s="54"/>
      <c r="E37" s="85"/>
      <c r="F37" s="81"/>
    </row>
    <row r="38" spans="1:6" ht="12.75" customHeight="1" x14ac:dyDescent="0.2">
      <c r="A38" s="54"/>
      <c r="B38" s="54"/>
      <c r="C38" s="54"/>
      <c r="D38" s="54"/>
      <c r="E38" s="85"/>
      <c r="F38" s="81"/>
    </row>
    <row r="39" spans="1:6" ht="12.75" customHeight="1" x14ac:dyDescent="0.2">
      <c r="A39" s="54"/>
      <c r="B39" s="54"/>
      <c r="C39" s="54"/>
      <c r="D39" s="54"/>
      <c r="E39" s="85"/>
      <c r="F39" s="81"/>
    </row>
    <row r="40" spans="1:6" ht="12.75" customHeight="1" x14ac:dyDescent="0.2">
      <c r="A40" s="54"/>
      <c r="B40" s="54"/>
      <c r="C40" s="54"/>
      <c r="D40" s="54"/>
      <c r="E40" s="85"/>
      <c r="F40" s="81"/>
    </row>
    <row r="41" spans="1:6" ht="12.75" customHeight="1" x14ac:dyDescent="0.2">
      <c r="A41" s="54"/>
      <c r="B41" s="54"/>
      <c r="C41" s="54"/>
      <c r="D41" s="54"/>
      <c r="E41" s="85"/>
      <c r="F41" s="81"/>
    </row>
    <row r="42" spans="1:6" ht="12.75" customHeight="1" x14ac:dyDescent="0.2">
      <c r="A42" s="54"/>
      <c r="B42" s="54"/>
      <c r="C42" s="54"/>
      <c r="D42" s="54"/>
      <c r="E42" s="85"/>
      <c r="F42" s="81"/>
    </row>
    <row r="43" spans="1:6" ht="12.75" customHeight="1" x14ac:dyDescent="0.2">
      <c r="A43" s="54"/>
      <c r="B43" s="54"/>
      <c r="C43" s="54"/>
      <c r="D43" s="54"/>
      <c r="E43" s="85"/>
      <c r="F43" s="81"/>
    </row>
    <row r="44" spans="1:6" ht="12.75" customHeight="1" x14ac:dyDescent="0.2">
      <c r="A44" s="54"/>
      <c r="B44" s="54"/>
      <c r="C44" s="54"/>
      <c r="D44" s="54"/>
      <c r="E44" s="85"/>
      <c r="F44" s="81"/>
    </row>
    <row r="45" spans="1:6" ht="12.75" customHeight="1" x14ac:dyDescent="0.2">
      <c r="A45" s="54"/>
      <c r="B45" s="54"/>
      <c r="C45" s="54"/>
      <c r="D45" s="54"/>
      <c r="E45" s="85"/>
      <c r="F45" s="81"/>
    </row>
    <row r="46" spans="1:6" ht="12.75" customHeight="1" x14ac:dyDescent="0.2">
      <c r="A46" s="54"/>
      <c r="B46" s="54"/>
      <c r="C46" s="54"/>
      <c r="D46" s="54"/>
      <c r="E46" s="85"/>
      <c r="F46" s="81"/>
    </row>
    <row r="47" spans="1:6" ht="12.75" customHeight="1" x14ac:dyDescent="0.2">
      <c r="A47" s="54"/>
      <c r="B47" s="54"/>
      <c r="C47" s="54"/>
      <c r="D47" s="54"/>
      <c r="E47" s="85"/>
      <c r="F47" s="81"/>
    </row>
    <row r="48" spans="1:6" ht="12.75" customHeight="1" x14ac:dyDescent="0.2">
      <c r="A48" s="54"/>
      <c r="B48" s="54"/>
      <c r="C48" s="54"/>
      <c r="D48" s="54"/>
      <c r="E48" s="85"/>
      <c r="F48" s="81"/>
    </row>
    <row r="49" spans="1:6" ht="12.75" customHeight="1" x14ac:dyDescent="0.2">
      <c r="A49" s="54"/>
      <c r="B49" s="54"/>
      <c r="C49" s="54"/>
      <c r="D49" s="54"/>
      <c r="E49" s="85"/>
      <c r="F49" s="81"/>
    </row>
    <row r="50" spans="1:6" ht="12.75" customHeight="1" x14ac:dyDescent="0.2">
      <c r="A50" s="54"/>
      <c r="B50" s="54"/>
      <c r="C50" s="54"/>
      <c r="D50" s="54"/>
      <c r="E50" s="85"/>
      <c r="F50" s="81"/>
    </row>
    <row r="51" spans="1:6" ht="12.75" customHeight="1" x14ac:dyDescent="0.2">
      <c r="A51" s="54"/>
      <c r="B51" s="54"/>
      <c r="C51" s="54"/>
      <c r="D51" s="54"/>
      <c r="E51" s="85"/>
      <c r="F51" s="81"/>
    </row>
    <row r="52" spans="1:6" ht="12.75" customHeight="1" x14ac:dyDescent="0.2">
      <c r="A52" s="54"/>
      <c r="B52" s="54"/>
      <c r="C52" s="54"/>
      <c r="D52" s="54"/>
      <c r="E52" s="85"/>
      <c r="F52" s="81"/>
    </row>
    <row r="53" spans="1:6" ht="12.75" customHeight="1" x14ac:dyDescent="0.2">
      <c r="A53" s="54"/>
      <c r="B53" s="54"/>
      <c r="C53" s="54"/>
      <c r="D53" s="54"/>
      <c r="E53" s="85"/>
      <c r="F53" s="81"/>
    </row>
    <row r="54" spans="1:6" ht="12.75" customHeight="1" x14ac:dyDescent="0.2">
      <c r="A54" s="54"/>
      <c r="B54" s="54"/>
      <c r="C54" s="54"/>
      <c r="D54" s="54"/>
      <c r="E54" s="85"/>
      <c r="F54" s="81"/>
    </row>
    <row r="55" spans="1:6" ht="12.75" customHeight="1" x14ac:dyDescent="0.2">
      <c r="A55" s="54"/>
      <c r="B55" s="54"/>
      <c r="C55" s="54"/>
      <c r="D55" s="54"/>
      <c r="E55" s="85"/>
      <c r="F55" s="81"/>
    </row>
    <row r="56" spans="1:6" ht="12.75" customHeight="1" x14ac:dyDescent="0.2">
      <c r="A56" s="54"/>
      <c r="B56" s="54"/>
      <c r="C56" s="54"/>
      <c r="D56" s="54"/>
      <c r="E56" s="85"/>
      <c r="F56" s="81"/>
    </row>
    <row r="57" spans="1:6" ht="12.75" customHeight="1" x14ac:dyDescent="0.2">
      <c r="A57" s="54"/>
      <c r="B57" s="54"/>
      <c r="C57" s="54"/>
      <c r="D57" s="54"/>
      <c r="E57" s="85"/>
      <c r="F57" s="81"/>
    </row>
    <row r="58" spans="1:6" ht="12.75" customHeight="1" x14ac:dyDescent="0.2">
      <c r="A58" s="54"/>
      <c r="B58" s="54"/>
      <c r="C58" s="54"/>
      <c r="D58" s="54"/>
      <c r="E58" s="85"/>
      <c r="F58" s="81"/>
    </row>
    <row r="59" spans="1:6" ht="12.75" customHeight="1" x14ac:dyDescent="0.2">
      <c r="A59" s="54"/>
      <c r="B59" s="54"/>
      <c r="C59" s="54"/>
      <c r="D59" s="54"/>
      <c r="E59" s="85"/>
      <c r="F59" s="81"/>
    </row>
    <row r="60" spans="1:6" ht="12.75" customHeight="1" x14ac:dyDescent="0.2">
      <c r="A60" s="54"/>
      <c r="B60" s="54"/>
      <c r="C60" s="54"/>
      <c r="D60" s="54"/>
      <c r="E60" s="85"/>
      <c r="F60" s="81"/>
    </row>
    <row r="61" spans="1:6" ht="12.75" customHeight="1" x14ac:dyDescent="0.2">
      <c r="A61" s="54"/>
      <c r="B61" s="54"/>
      <c r="C61" s="54"/>
      <c r="D61" s="54"/>
      <c r="E61" s="85"/>
      <c r="F61" s="81"/>
    </row>
    <row r="62" spans="1:6" ht="12.75" customHeight="1" x14ac:dyDescent="0.2">
      <c r="A62" s="54"/>
      <c r="B62" s="54"/>
      <c r="C62" s="54"/>
      <c r="D62" s="54"/>
      <c r="E62" s="85"/>
      <c r="F62" s="81"/>
    </row>
    <row r="63" spans="1:6" ht="12.75" customHeight="1" x14ac:dyDescent="0.2">
      <c r="A63" s="54"/>
      <c r="B63" s="54"/>
      <c r="C63" s="54"/>
      <c r="D63" s="54"/>
      <c r="E63" s="85"/>
      <c r="F63" s="81"/>
    </row>
    <row r="64" spans="1:6" ht="12.75" customHeight="1" x14ac:dyDescent="0.2">
      <c r="A64" s="54"/>
      <c r="B64" s="54"/>
      <c r="C64" s="54"/>
      <c r="D64" s="54"/>
      <c r="E64" s="85"/>
      <c r="F64" s="81"/>
    </row>
    <row r="65" spans="1:6" ht="12.75" customHeight="1" x14ac:dyDescent="0.2">
      <c r="A65" s="54"/>
      <c r="B65" s="54"/>
      <c r="C65" s="54"/>
      <c r="D65" s="54"/>
      <c r="E65" s="85"/>
      <c r="F65" s="81"/>
    </row>
    <row r="66" spans="1:6" ht="12.75" customHeight="1" x14ac:dyDescent="0.2">
      <c r="A66" s="54"/>
      <c r="B66" s="54"/>
      <c r="C66" s="54"/>
      <c r="D66" s="54"/>
      <c r="E66" s="85"/>
      <c r="F66" s="81"/>
    </row>
    <row r="67" spans="1:6" ht="12.75" customHeight="1" x14ac:dyDescent="0.2">
      <c r="A67" s="54"/>
      <c r="B67" s="54"/>
      <c r="C67" s="54"/>
      <c r="D67" s="54"/>
      <c r="E67" s="85"/>
      <c r="F67" s="81"/>
    </row>
    <row r="68" spans="1:6" ht="12.75" customHeight="1" x14ac:dyDescent="0.2">
      <c r="A68" s="54"/>
      <c r="B68" s="54"/>
      <c r="C68" s="54"/>
      <c r="D68" s="54"/>
      <c r="E68" s="85"/>
      <c r="F68" s="81"/>
    </row>
    <row r="69" spans="1:6" ht="12.75" customHeight="1" x14ac:dyDescent="0.2">
      <c r="A69" s="54"/>
      <c r="B69" s="54"/>
      <c r="C69" s="54"/>
      <c r="D69" s="54"/>
      <c r="E69" s="85"/>
      <c r="F69" s="81"/>
    </row>
    <row r="70" spans="1:6" ht="12.75" customHeight="1" x14ac:dyDescent="0.2">
      <c r="A70" s="54"/>
      <c r="B70" s="54"/>
      <c r="C70" s="54"/>
      <c r="D70" s="54"/>
      <c r="E70" s="85"/>
      <c r="F70" s="81"/>
    </row>
    <row r="71" spans="1:6" ht="12.75" customHeight="1" x14ac:dyDescent="0.2">
      <c r="A71" s="54"/>
      <c r="B71" s="54"/>
      <c r="C71" s="54"/>
      <c r="D71" s="54"/>
      <c r="E71" s="85"/>
      <c r="F71" s="81"/>
    </row>
    <row r="72" spans="1:6" ht="12.75" customHeight="1" x14ac:dyDescent="0.2">
      <c r="A72" s="54"/>
      <c r="B72" s="54"/>
      <c r="C72" s="54"/>
      <c r="D72" s="54"/>
      <c r="E72" s="85"/>
      <c r="F72" s="81"/>
    </row>
    <row r="73" spans="1:6" ht="12.75" customHeight="1" x14ac:dyDescent="0.2">
      <c r="A73" s="54"/>
      <c r="B73" s="54"/>
      <c r="C73" s="54"/>
      <c r="D73" s="54"/>
      <c r="E73" s="85"/>
      <c r="F73" s="81"/>
    </row>
    <row r="74" spans="1:6" ht="12.75" customHeight="1" x14ac:dyDescent="0.2">
      <c r="A74" s="54"/>
      <c r="B74" s="54"/>
      <c r="C74" s="54"/>
      <c r="D74" s="54"/>
      <c r="E74" s="85"/>
      <c r="F74" s="81"/>
    </row>
    <row r="75" spans="1:6" ht="12.75" customHeight="1" x14ac:dyDescent="0.2">
      <c r="A75" s="54"/>
      <c r="B75" s="54"/>
      <c r="C75" s="54"/>
      <c r="D75" s="54"/>
      <c r="E75" s="85"/>
      <c r="F75" s="81"/>
    </row>
    <row r="76" spans="1:6" ht="12.75" customHeight="1" x14ac:dyDescent="0.2">
      <c r="A76" s="54"/>
      <c r="B76" s="54"/>
      <c r="C76" s="54"/>
      <c r="D76" s="54"/>
      <c r="E76" s="85"/>
      <c r="F76" s="81"/>
    </row>
    <row r="77" spans="1:6" ht="12.75" customHeight="1" x14ac:dyDescent="0.2">
      <c r="A77" s="54"/>
      <c r="B77" s="54"/>
      <c r="C77" s="54"/>
      <c r="D77" s="54"/>
      <c r="E77" s="85"/>
      <c r="F77" s="81"/>
    </row>
    <row r="78" spans="1:6" ht="12.75" customHeight="1" x14ac:dyDescent="0.2">
      <c r="A78" s="54"/>
      <c r="B78" s="54"/>
      <c r="C78" s="54"/>
      <c r="D78" s="54"/>
      <c r="E78" s="85"/>
      <c r="F78" s="81"/>
    </row>
    <row r="79" spans="1:6" ht="12.75" customHeight="1" x14ac:dyDescent="0.2">
      <c r="A79" s="54"/>
      <c r="B79" s="54"/>
      <c r="C79" s="54"/>
      <c r="D79" s="54"/>
      <c r="E79" s="85"/>
      <c r="F79" s="81"/>
    </row>
    <row r="80" spans="1:6" ht="12.75" customHeight="1" x14ac:dyDescent="0.2">
      <c r="A80" s="54"/>
      <c r="B80" s="54"/>
      <c r="C80" s="54"/>
      <c r="D80" s="54"/>
      <c r="E80" s="85"/>
      <c r="F80" s="81"/>
    </row>
    <row r="81" spans="1:6" ht="12.75" customHeight="1" x14ac:dyDescent="0.2">
      <c r="A81" s="54"/>
      <c r="B81" s="54"/>
      <c r="C81" s="54"/>
      <c r="D81" s="54"/>
      <c r="E81" s="85"/>
      <c r="F81" s="81"/>
    </row>
    <row r="82" spans="1:6" ht="12.75" customHeight="1" x14ac:dyDescent="0.2">
      <c r="A82" s="54"/>
      <c r="B82" s="54"/>
      <c r="C82" s="54"/>
      <c r="D82" s="54"/>
      <c r="E82" s="85"/>
      <c r="F82" s="81"/>
    </row>
    <row r="83" spans="1:6" ht="12.75" customHeight="1" x14ac:dyDescent="0.2">
      <c r="A83" s="54"/>
      <c r="B83" s="54"/>
      <c r="C83" s="54"/>
      <c r="D83" s="54"/>
      <c r="E83" s="85"/>
      <c r="F83" s="81"/>
    </row>
    <row r="84" spans="1:6" ht="12.75" customHeight="1" x14ac:dyDescent="0.2">
      <c r="A84" s="54"/>
      <c r="B84" s="54"/>
      <c r="C84" s="54"/>
      <c r="D84" s="54"/>
      <c r="E84" s="85"/>
      <c r="F84" s="81"/>
    </row>
    <row r="85" spans="1:6" ht="12.75" customHeight="1" x14ac:dyDescent="0.2">
      <c r="A85" s="54"/>
      <c r="B85" s="54"/>
      <c r="C85" s="54"/>
      <c r="D85" s="54"/>
      <c r="E85" s="85"/>
      <c r="F85" s="81"/>
    </row>
    <row r="86" spans="1:6" ht="12.75" customHeight="1" x14ac:dyDescent="0.2">
      <c r="A86" s="54"/>
      <c r="B86" s="54"/>
      <c r="C86" s="54"/>
      <c r="D86" s="54"/>
      <c r="E86" s="85"/>
      <c r="F86" s="81"/>
    </row>
    <row r="87" spans="1:6" ht="12.75" customHeight="1" x14ac:dyDescent="0.2">
      <c r="A87" s="54"/>
      <c r="B87" s="54"/>
      <c r="C87" s="54"/>
      <c r="D87" s="54"/>
      <c r="E87" s="85"/>
      <c r="F87" s="81"/>
    </row>
    <row r="88" spans="1:6" ht="12.75" customHeight="1" x14ac:dyDescent="0.2">
      <c r="A88" s="54"/>
      <c r="B88" s="54"/>
      <c r="C88" s="54"/>
      <c r="D88" s="54"/>
      <c r="E88" s="85"/>
      <c r="F88" s="81"/>
    </row>
    <row r="89" spans="1:6" ht="12.75" customHeight="1" x14ac:dyDescent="0.2">
      <c r="A89" s="54"/>
      <c r="B89" s="54"/>
      <c r="C89" s="54"/>
      <c r="D89" s="54"/>
      <c r="E89" s="85"/>
      <c r="F89" s="81"/>
    </row>
    <row r="90" spans="1:6" ht="12.75" customHeight="1" x14ac:dyDescent="0.2">
      <c r="A90" s="54"/>
      <c r="B90" s="54"/>
      <c r="C90" s="54"/>
      <c r="D90" s="54"/>
      <c r="E90" s="85"/>
      <c r="F90" s="81"/>
    </row>
    <row r="91" spans="1:6" ht="12.75" customHeight="1" x14ac:dyDescent="0.2">
      <c r="A91" s="54"/>
      <c r="B91" s="54"/>
      <c r="C91" s="54"/>
      <c r="D91" s="54"/>
      <c r="E91" s="85"/>
      <c r="F91" s="81"/>
    </row>
    <row r="92" spans="1:6" ht="12.75" customHeight="1" x14ac:dyDescent="0.2">
      <c r="A92" s="54"/>
      <c r="B92" s="54"/>
      <c r="C92" s="54"/>
      <c r="D92" s="54"/>
      <c r="E92" s="85"/>
      <c r="F92" s="81"/>
    </row>
    <row r="93" spans="1:6" ht="12.75" customHeight="1" x14ac:dyDescent="0.2">
      <c r="A93" s="54"/>
      <c r="B93" s="54"/>
      <c r="C93" s="54"/>
      <c r="D93" s="54"/>
      <c r="E93" s="85"/>
      <c r="F93" s="81"/>
    </row>
    <row r="94" spans="1:6" ht="12.75" customHeight="1" x14ac:dyDescent="0.2">
      <c r="A94" s="54"/>
      <c r="B94" s="54"/>
      <c r="C94" s="54"/>
      <c r="D94" s="54"/>
      <c r="E94" s="85"/>
      <c r="F94" s="81"/>
    </row>
    <row r="95" spans="1:6" ht="12.75" customHeight="1" x14ac:dyDescent="0.2">
      <c r="A95" s="54"/>
      <c r="B95" s="54"/>
      <c r="C95" s="54"/>
      <c r="D95" s="54"/>
      <c r="E95" s="85"/>
      <c r="F95" s="81"/>
    </row>
    <row r="96" spans="1:6" ht="12.75" customHeight="1" x14ac:dyDescent="0.2">
      <c r="A96" s="54"/>
      <c r="B96" s="54"/>
      <c r="C96" s="54"/>
      <c r="D96" s="54"/>
      <c r="E96" s="85"/>
      <c r="F96" s="81"/>
    </row>
    <row r="97" spans="1:6" ht="12.75" customHeight="1" x14ac:dyDescent="0.2">
      <c r="A97" s="54"/>
      <c r="B97" s="54"/>
      <c r="C97" s="54"/>
      <c r="D97" s="54"/>
      <c r="E97" s="85"/>
      <c r="F97" s="81"/>
    </row>
    <row r="98" spans="1:6" ht="12.75" customHeight="1" x14ac:dyDescent="0.2">
      <c r="A98" s="54"/>
      <c r="B98" s="54"/>
      <c r="C98" s="54"/>
      <c r="D98" s="54"/>
      <c r="E98" s="85"/>
      <c r="F98" s="81"/>
    </row>
    <row r="99" spans="1:6" ht="12.75" customHeight="1" x14ac:dyDescent="0.2">
      <c r="A99" s="54"/>
      <c r="B99" s="54"/>
      <c r="C99" s="54"/>
      <c r="D99" s="54"/>
      <c r="E99" s="85"/>
      <c r="F99" s="81"/>
    </row>
    <row r="100" spans="1:6" ht="12.75" customHeight="1" x14ac:dyDescent="0.2">
      <c r="A100" s="54"/>
      <c r="B100" s="54"/>
      <c r="C100" s="54"/>
      <c r="D100" s="54"/>
      <c r="E100" s="85"/>
      <c r="F100" s="81"/>
    </row>
    <row r="101" spans="1:6" ht="12.75" customHeight="1" x14ac:dyDescent="0.2">
      <c r="A101" s="54"/>
      <c r="B101" s="54"/>
      <c r="C101" s="54"/>
      <c r="D101" s="54"/>
      <c r="E101" s="85"/>
      <c r="F101" s="81"/>
    </row>
    <row r="102" spans="1:6" ht="12.75" customHeight="1" x14ac:dyDescent="0.2">
      <c r="A102" s="54"/>
      <c r="B102" s="54"/>
      <c r="C102" s="54"/>
      <c r="D102" s="54"/>
      <c r="E102" s="85"/>
      <c r="F102" s="81"/>
    </row>
    <row r="103" spans="1:6" ht="12.75" customHeight="1" x14ac:dyDescent="0.2">
      <c r="A103" s="54"/>
      <c r="B103" s="54"/>
      <c r="C103" s="54"/>
      <c r="D103" s="54"/>
      <c r="E103" s="85"/>
      <c r="F103" s="81"/>
    </row>
    <row r="104" spans="1:6" ht="12.75" customHeight="1" x14ac:dyDescent="0.2">
      <c r="A104" s="54"/>
      <c r="B104" s="54"/>
      <c r="C104" s="54"/>
      <c r="D104" s="54"/>
      <c r="E104" s="85"/>
      <c r="F104" s="81"/>
    </row>
    <row r="105" spans="1:6" ht="12.75" customHeight="1" x14ac:dyDescent="0.2">
      <c r="A105" s="54"/>
      <c r="B105" s="54"/>
      <c r="C105" s="54"/>
      <c r="D105" s="54"/>
      <c r="E105" s="85"/>
      <c r="F105" s="81"/>
    </row>
    <row r="106" spans="1:6" ht="12.75" customHeight="1" x14ac:dyDescent="0.2">
      <c r="A106" s="54"/>
      <c r="B106" s="54"/>
      <c r="C106" s="54"/>
      <c r="D106" s="54"/>
      <c r="E106" s="85"/>
      <c r="F106" s="81"/>
    </row>
    <row r="107" spans="1:6" ht="12.75" customHeight="1" x14ac:dyDescent="0.2">
      <c r="A107" s="54"/>
      <c r="B107" s="54"/>
      <c r="C107" s="54"/>
      <c r="D107" s="54"/>
      <c r="E107" s="85"/>
      <c r="F107" s="81"/>
    </row>
    <row r="108" spans="1:6" ht="12.75" customHeight="1" x14ac:dyDescent="0.2">
      <c r="A108" s="54"/>
      <c r="B108" s="54"/>
      <c r="C108" s="54"/>
      <c r="D108" s="54"/>
      <c r="E108" s="85"/>
      <c r="F108" s="81"/>
    </row>
    <row r="109" spans="1:6" ht="12.75" customHeight="1" x14ac:dyDescent="0.2">
      <c r="A109" s="54"/>
      <c r="B109" s="54"/>
      <c r="C109" s="54"/>
      <c r="D109" s="54"/>
      <c r="E109" s="85"/>
      <c r="F109" s="81"/>
    </row>
    <row r="110" spans="1:6" ht="12.75" customHeight="1" x14ac:dyDescent="0.2">
      <c r="A110" s="54"/>
      <c r="B110" s="54"/>
      <c r="C110" s="54"/>
      <c r="D110" s="54"/>
      <c r="E110" s="85"/>
      <c r="F110" s="81"/>
    </row>
    <row r="111" spans="1:6" ht="12.75" customHeight="1" x14ac:dyDescent="0.2">
      <c r="A111" s="54"/>
      <c r="B111" s="54"/>
      <c r="C111" s="54"/>
      <c r="D111" s="54"/>
      <c r="E111" s="85"/>
      <c r="F111" s="81"/>
    </row>
    <row r="112" spans="1:6" ht="12.75" customHeight="1" x14ac:dyDescent="0.2">
      <c r="A112" s="54"/>
      <c r="B112" s="54"/>
      <c r="C112" s="54"/>
      <c r="D112" s="54"/>
      <c r="E112" s="85"/>
      <c r="F112" s="81"/>
    </row>
    <row r="113" spans="1:6" ht="12.75" customHeight="1" x14ac:dyDescent="0.2">
      <c r="A113" s="54"/>
      <c r="B113" s="54"/>
      <c r="C113" s="54"/>
      <c r="D113" s="54"/>
      <c r="E113" s="85"/>
      <c r="F113" s="81"/>
    </row>
    <row r="114" spans="1:6" ht="12.75" customHeight="1" x14ac:dyDescent="0.2">
      <c r="A114" s="54"/>
      <c r="B114" s="54"/>
      <c r="C114" s="54"/>
      <c r="D114" s="54"/>
      <c r="E114" s="85"/>
      <c r="F114" s="81"/>
    </row>
    <row r="115" spans="1:6" ht="12.75" customHeight="1" x14ac:dyDescent="0.2">
      <c r="A115" s="54"/>
      <c r="B115" s="54"/>
      <c r="C115" s="54"/>
      <c r="D115" s="54"/>
      <c r="E115" s="85"/>
      <c r="F115" s="81"/>
    </row>
    <row r="116" spans="1:6" ht="12.75" customHeight="1" x14ac:dyDescent="0.2">
      <c r="A116" s="54"/>
      <c r="B116" s="54"/>
      <c r="C116" s="54"/>
      <c r="D116" s="54"/>
      <c r="E116" s="85"/>
      <c r="F116" s="81"/>
    </row>
    <row r="117" spans="1:6" ht="12.75" customHeight="1" x14ac:dyDescent="0.2">
      <c r="A117" s="54"/>
      <c r="B117" s="54"/>
      <c r="C117" s="54"/>
      <c r="D117" s="54"/>
      <c r="E117" s="85"/>
      <c r="F117" s="81"/>
    </row>
    <row r="118" spans="1:6" ht="12.75" customHeight="1" x14ac:dyDescent="0.2">
      <c r="A118" s="54"/>
      <c r="B118" s="54"/>
      <c r="C118" s="54"/>
      <c r="D118" s="54"/>
      <c r="E118" s="85"/>
      <c r="F118" s="81"/>
    </row>
    <row r="119" spans="1:6" ht="12.75" customHeight="1" x14ac:dyDescent="0.2">
      <c r="A119" s="54"/>
      <c r="B119" s="54"/>
      <c r="C119" s="54"/>
      <c r="D119" s="54"/>
      <c r="E119" s="85"/>
      <c r="F119" s="81"/>
    </row>
    <row r="120" spans="1:6" ht="12.75" customHeight="1" x14ac:dyDescent="0.2">
      <c r="A120" s="54"/>
      <c r="B120" s="54"/>
      <c r="C120" s="54"/>
      <c r="D120" s="54"/>
      <c r="E120" s="85"/>
      <c r="F120" s="81"/>
    </row>
    <row r="121" spans="1:6" ht="12.75" customHeight="1" x14ac:dyDescent="0.2">
      <c r="A121" s="54"/>
      <c r="B121" s="54"/>
      <c r="C121" s="54"/>
      <c r="D121" s="54"/>
      <c r="E121" s="85"/>
      <c r="F121" s="81"/>
    </row>
    <row r="122" spans="1:6" ht="12.75" customHeight="1" x14ac:dyDescent="0.2">
      <c r="A122" s="54"/>
      <c r="B122" s="54"/>
      <c r="C122" s="54"/>
      <c r="D122" s="54"/>
      <c r="E122" s="85"/>
      <c r="F122" s="81"/>
    </row>
    <row r="123" spans="1:6" ht="12.75" customHeight="1" x14ac:dyDescent="0.2">
      <c r="A123" s="54"/>
      <c r="B123" s="54"/>
      <c r="C123" s="54"/>
      <c r="D123" s="54"/>
      <c r="E123" s="85"/>
      <c r="F123" s="81"/>
    </row>
    <row r="124" spans="1:6" ht="12.75" customHeight="1" x14ac:dyDescent="0.2">
      <c r="A124" s="54"/>
      <c r="B124" s="54"/>
      <c r="C124" s="54"/>
      <c r="D124" s="54"/>
      <c r="E124" s="85"/>
      <c r="F124" s="81"/>
    </row>
    <row r="125" spans="1:6" ht="12.75" customHeight="1" x14ac:dyDescent="0.2">
      <c r="A125" s="54"/>
      <c r="B125" s="54"/>
      <c r="C125" s="54"/>
      <c r="D125" s="54"/>
      <c r="E125" s="85"/>
      <c r="F125" s="81"/>
    </row>
    <row r="126" spans="1:6" ht="12.75" customHeight="1" x14ac:dyDescent="0.2">
      <c r="A126" s="54"/>
      <c r="B126" s="54"/>
      <c r="C126" s="54"/>
      <c r="D126" s="54"/>
      <c r="E126" s="85"/>
      <c r="F126" s="81"/>
    </row>
    <row r="127" spans="1:6" ht="12.75" customHeight="1" x14ac:dyDescent="0.2">
      <c r="A127" s="54"/>
      <c r="B127" s="54"/>
      <c r="C127" s="54"/>
      <c r="D127" s="54"/>
      <c r="E127" s="85"/>
      <c r="F127" s="81"/>
    </row>
    <row r="128" spans="1:6" ht="12.75" customHeight="1" x14ac:dyDescent="0.2">
      <c r="A128" s="54"/>
      <c r="B128" s="54"/>
      <c r="C128" s="54"/>
      <c r="D128" s="54"/>
      <c r="E128" s="85"/>
      <c r="F128" s="81"/>
    </row>
    <row r="129" spans="1:6" ht="12.75" customHeight="1" x14ac:dyDescent="0.2">
      <c r="A129" s="54"/>
      <c r="B129" s="54"/>
      <c r="C129" s="54"/>
      <c r="D129" s="54"/>
      <c r="E129" s="85"/>
      <c r="F129" s="81"/>
    </row>
    <row r="130" spans="1:6" ht="12.75" customHeight="1" x14ac:dyDescent="0.2">
      <c r="A130" s="54"/>
      <c r="B130" s="54"/>
      <c r="C130" s="54"/>
      <c r="D130" s="54"/>
      <c r="E130" s="85"/>
      <c r="F130" s="81"/>
    </row>
    <row r="131" spans="1:6" ht="12.75" customHeight="1" x14ac:dyDescent="0.2">
      <c r="A131" s="54"/>
      <c r="B131" s="54"/>
      <c r="C131" s="54"/>
      <c r="D131" s="54"/>
      <c r="E131" s="85"/>
      <c r="F131" s="81"/>
    </row>
    <row r="132" spans="1:6" ht="12.75" customHeight="1" x14ac:dyDescent="0.2">
      <c r="A132" s="54"/>
      <c r="B132" s="54"/>
      <c r="C132" s="54"/>
      <c r="D132" s="54"/>
      <c r="E132" s="85"/>
      <c r="F132" s="81"/>
    </row>
    <row r="133" spans="1:6" ht="12.75" customHeight="1" x14ac:dyDescent="0.2">
      <c r="A133" s="54"/>
      <c r="B133" s="54"/>
      <c r="C133" s="54"/>
      <c r="D133" s="54"/>
      <c r="E133" s="85"/>
      <c r="F133" s="81"/>
    </row>
    <row r="134" spans="1:6" ht="12.75" customHeight="1" x14ac:dyDescent="0.2">
      <c r="A134" s="54"/>
      <c r="B134" s="54"/>
      <c r="C134" s="54"/>
      <c r="D134" s="54"/>
      <c r="E134" s="85"/>
      <c r="F134" s="81"/>
    </row>
    <row r="135" spans="1:6" ht="12.75" customHeight="1" x14ac:dyDescent="0.2">
      <c r="A135" s="54"/>
      <c r="B135" s="54"/>
      <c r="C135" s="54"/>
      <c r="D135" s="54"/>
      <c r="E135" s="85"/>
      <c r="F135" s="81"/>
    </row>
    <row r="136" spans="1:6" ht="12.75" customHeight="1" x14ac:dyDescent="0.2">
      <c r="A136" s="54"/>
      <c r="B136" s="54"/>
      <c r="C136" s="54"/>
      <c r="D136" s="54"/>
      <c r="E136" s="85"/>
      <c r="F136" s="81"/>
    </row>
    <row r="137" spans="1:6" ht="12.75" customHeight="1" x14ac:dyDescent="0.2">
      <c r="A137" s="54"/>
      <c r="B137" s="54"/>
      <c r="C137" s="54"/>
      <c r="D137" s="54"/>
      <c r="E137" s="85"/>
      <c r="F137" s="81"/>
    </row>
    <row r="138" spans="1:6" ht="12.75" customHeight="1" x14ac:dyDescent="0.2">
      <c r="A138" s="54"/>
      <c r="B138" s="54"/>
      <c r="C138" s="54"/>
      <c r="D138" s="54"/>
      <c r="E138" s="85"/>
      <c r="F138" s="81"/>
    </row>
    <row r="139" spans="1:6" ht="12.75" customHeight="1" x14ac:dyDescent="0.2">
      <c r="A139" s="54"/>
      <c r="B139" s="54"/>
      <c r="C139" s="54"/>
      <c r="D139" s="54"/>
      <c r="E139" s="85"/>
      <c r="F139" s="81"/>
    </row>
    <row r="140" spans="1:6" ht="12.75" customHeight="1" x14ac:dyDescent="0.2">
      <c r="A140" s="54"/>
      <c r="B140" s="54"/>
      <c r="C140" s="54"/>
      <c r="D140" s="54"/>
      <c r="E140" s="85"/>
      <c r="F140" s="81"/>
    </row>
    <row r="141" spans="1:6" ht="12.75" customHeight="1" x14ac:dyDescent="0.2">
      <c r="A141" s="54"/>
      <c r="B141" s="54"/>
      <c r="C141" s="54"/>
      <c r="D141" s="54"/>
      <c r="E141" s="85"/>
      <c r="F141" s="81"/>
    </row>
    <row r="142" spans="1:6" ht="12.75" customHeight="1" x14ac:dyDescent="0.2">
      <c r="A142" s="54"/>
      <c r="B142" s="54"/>
      <c r="C142" s="54"/>
      <c r="D142" s="54"/>
      <c r="E142" s="85"/>
      <c r="F142" s="81"/>
    </row>
    <row r="143" spans="1:6" ht="12.75" customHeight="1" x14ac:dyDescent="0.2">
      <c r="A143" s="54"/>
      <c r="B143" s="54"/>
      <c r="C143" s="54"/>
      <c r="D143" s="54"/>
      <c r="E143" s="85"/>
      <c r="F143" s="81"/>
    </row>
    <row r="144" spans="1:6" ht="12.75" customHeight="1" x14ac:dyDescent="0.2">
      <c r="A144" s="54"/>
      <c r="B144" s="54"/>
      <c r="C144" s="54"/>
      <c r="D144" s="54"/>
      <c r="E144" s="85"/>
      <c r="F144" s="81"/>
    </row>
    <row r="145" spans="1:6" ht="12.75" customHeight="1" x14ac:dyDescent="0.2">
      <c r="A145" s="54"/>
      <c r="B145" s="54"/>
      <c r="C145" s="54"/>
      <c r="D145" s="54"/>
      <c r="E145" s="85"/>
      <c r="F145" s="81"/>
    </row>
    <row r="146" spans="1:6" ht="12.75" customHeight="1" x14ac:dyDescent="0.2">
      <c r="A146" s="54"/>
      <c r="B146" s="54"/>
      <c r="C146" s="54"/>
      <c r="D146" s="54"/>
      <c r="E146" s="85"/>
      <c r="F146" s="81"/>
    </row>
    <row r="147" spans="1:6" ht="12.75" customHeight="1" x14ac:dyDescent="0.2">
      <c r="A147" s="54"/>
      <c r="B147" s="54"/>
      <c r="C147" s="54"/>
      <c r="D147" s="54"/>
      <c r="E147" s="85"/>
      <c r="F147" s="81"/>
    </row>
    <row r="148" spans="1:6" ht="12.75" customHeight="1" x14ac:dyDescent="0.2">
      <c r="A148" s="54"/>
      <c r="B148" s="54"/>
      <c r="C148" s="54"/>
      <c r="D148" s="54"/>
      <c r="E148" s="85"/>
      <c r="F148" s="81"/>
    </row>
    <row r="149" spans="1:6" ht="12.75" customHeight="1" x14ac:dyDescent="0.2">
      <c r="A149" s="54"/>
      <c r="B149" s="54"/>
      <c r="C149" s="54"/>
      <c r="D149" s="54"/>
      <c r="E149" s="85"/>
      <c r="F149" s="81"/>
    </row>
    <row r="150" spans="1:6" ht="12.75" customHeight="1" x14ac:dyDescent="0.2">
      <c r="A150" s="54"/>
      <c r="B150" s="54"/>
      <c r="C150" s="54"/>
      <c r="D150" s="54"/>
      <c r="E150" s="85"/>
      <c r="F150" s="81"/>
    </row>
    <row r="151" spans="1:6" ht="12.75" customHeight="1" x14ac:dyDescent="0.2">
      <c r="A151" s="54"/>
      <c r="B151" s="54"/>
      <c r="C151" s="54"/>
      <c r="D151" s="54"/>
      <c r="E151" s="85"/>
      <c r="F151" s="81"/>
    </row>
    <row r="152" spans="1:6" ht="12.75" customHeight="1" x14ac:dyDescent="0.2">
      <c r="A152" s="54"/>
      <c r="B152" s="54"/>
      <c r="C152" s="54"/>
      <c r="D152" s="54"/>
      <c r="E152" s="85"/>
      <c r="F152" s="81"/>
    </row>
    <row r="153" spans="1:6" ht="12.75" customHeight="1" x14ac:dyDescent="0.2">
      <c r="A153" s="54"/>
      <c r="B153" s="54"/>
      <c r="C153" s="54"/>
      <c r="D153" s="54"/>
      <c r="E153" s="85"/>
      <c r="F153" s="81"/>
    </row>
    <row r="154" spans="1:6" ht="12.75" customHeight="1" x14ac:dyDescent="0.2">
      <c r="A154" s="54"/>
      <c r="B154" s="54"/>
      <c r="C154" s="54"/>
      <c r="D154" s="54"/>
      <c r="E154" s="85"/>
      <c r="F154" s="81"/>
    </row>
    <row r="155" spans="1:6" ht="12.75" customHeight="1" x14ac:dyDescent="0.2">
      <c r="A155" s="54"/>
      <c r="B155" s="54"/>
      <c r="C155" s="54"/>
      <c r="D155" s="54"/>
      <c r="E155" s="85"/>
      <c r="F155" s="81"/>
    </row>
    <row r="156" spans="1:6" ht="12.75" customHeight="1" x14ac:dyDescent="0.2">
      <c r="A156" s="54"/>
      <c r="B156" s="54"/>
      <c r="C156" s="54"/>
      <c r="D156" s="54"/>
      <c r="E156" s="85"/>
      <c r="F156" s="81"/>
    </row>
    <row r="157" spans="1:6" ht="12.75" customHeight="1" x14ac:dyDescent="0.2">
      <c r="A157" s="54"/>
      <c r="B157" s="54"/>
      <c r="C157" s="54"/>
      <c r="D157" s="54"/>
      <c r="E157" s="85"/>
      <c r="F157" s="81"/>
    </row>
    <row r="158" spans="1:6" ht="12.75" customHeight="1" x14ac:dyDescent="0.2">
      <c r="A158" s="54"/>
      <c r="B158" s="54"/>
      <c r="C158" s="54"/>
      <c r="D158" s="54"/>
      <c r="E158" s="85"/>
      <c r="F158" s="81"/>
    </row>
    <row r="159" spans="1:6" ht="12.75" customHeight="1" x14ac:dyDescent="0.2">
      <c r="A159" s="54"/>
      <c r="B159" s="54"/>
      <c r="C159" s="54"/>
      <c r="D159" s="54"/>
      <c r="E159" s="85"/>
      <c r="F159" s="81"/>
    </row>
    <row r="160" spans="1:6" ht="12.75" customHeight="1" x14ac:dyDescent="0.2">
      <c r="A160" s="54"/>
      <c r="B160" s="54"/>
      <c r="C160" s="54"/>
      <c r="D160" s="54"/>
      <c r="E160" s="85"/>
      <c r="F160" s="81"/>
    </row>
    <row r="161" spans="1:6" ht="12.75" customHeight="1" x14ac:dyDescent="0.2">
      <c r="A161" s="54"/>
      <c r="B161" s="54"/>
      <c r="C161" s="54"/>
      <c r="D161" s="54"/>
      <c r="E161" s="85"/>
      <c r="F161" s="81"/>
    </row>
    <row r="162" spans="1:6" ht="12.75" customHeight="1" x14ac:dyDescent="0.2">
      <c r="A162" s="54"/>
      <c r="B162" s="54"/>
      <c r="C162" s="54"/>
      <c r="D162" s="54"/>
      <c r="E162" s="85"/>
      <c r="F162" s="81"/>
    </row>
    <row r="163" spans="1:6" ht="12.75" customHeight="1" x14ac:dyDescent="0.2">
      <c r="A163" s="54"/>
      <c r="B163" s="54"/>
      <c r="C163" s="54"/>
      <c r="D163" s="54"/>
      <c r="E163" s="85"/>
      <c r="F163" s="81"/>
    </row>
    <row r="164" spans="1:6" ht="12.75" customHeight="1" x14ac:dyDescent="0.2">
      <c r="A164" s="54"/>
      <c r="B164" s="54"/>
      <c r="C164" s="54"/>
      <c r="D164" s="54"/>
      <c r="E164" s="85"/>
      <c r="F164" s="81"/>
    </row>
    <row r="165" spans="1:6" ht="12.75" customHeight="1" x14ac:dyDescent="0.2">
      <c r="A165" s="54"/>
      <c r="B165" s="54"/>
      <c r="C165" s="54"/>
      <c r="D165" s="54"/>
      <c r="E165" s="85"/>
      <c r="F165" s="81"/>
    </row>
    <row r="166" spans="1:6" ht="12.75" customHeight="1" x14ac:dyDescent="0.2">
      <c r="A166" s="54"/>
      <c r="B166" s="54"/>
      <c r="C166" s="54"/>
      <c r="D166" s="54"/>
      <c r="E166" s="85"/>
      <c r="F166" s="81"/>
    </row>
    <row r="167" spans="1:6" ht="12.75" customHeight="1" x14ac:dyDescent="0.2">
      <c r="A167" s="54"/>
      <c r="B167" s="54"/>
      <c r="C167" s="54"/>
      <c r="D167" s="54"/>
      <c r="E167" s="85"/>
      <c r="F167" s="81"/>
    </row>
    <row r="168" spans="1:6" ht="12.75" customHeight="1" x14ac:dyDescent="0.2">
      <c r="A168" s="54"/>
      <c r="B168" s="54"/>
      <c r="C168" s="54"/>
      <c r="D168" s="54"/>
      <c r="E168" s="85"/>
      <c r="F168" s="81"/>
    </row>
    <row r="169" spans="1:6" ht="12.75" customHeight="1" x14ac:dyDescent="0.2">
      <c r="A169" s="54"/>
      <c r="B169" s="54"/>
      <c r="C169" s="54"/>
      <c r="D169" s="54"/>
      <c r="E169" s="85"/>
      <c r="F169" s="81"/>
    </row>
    <row r="170" spans="1:6" ht="12.75" customHeight="1" x14ac:dyDescent="0.2">
      <c r="A170" s="54"/>
      <c r="B170" s="54"/>
      <c r="C170" s="54"/>
      <c r="D170" s="54"/>
      <c r="E170" s="85"/>
      <c r="F170" s="81"/>
    </row>
    <row r="171" spans="1:6" ht="12.75" customHeight="1" x14ac:dyDescent="0.2">
      <c r="A171" s="54"/>
      <c r="B171" s="54"/>
      <c r="C171" s="54"/>
      <c r="D171" s="54"/>
      <c r="E171" s="85"/>
      <c r="F171" s="81"/>
    </row>
    <row r="172" spans="1:6" ht="12.75" customHeight="1" x14ac:dyDescent="0.2">
      <c r="A172" s="54"/>
      <c r="B172" s="54"/>
      <c r="C172" s="54"/>
      <c r="D172" s="54"/>
      <c r="E172" s="85"/>
      <c r="F172" s="81"/>
    </row>
    <row r="173" spans="1:6" ht="12.75" customHeight="1" x14ac:dyDescent="0.2">
      <c r="A173" s="54"/>
      <c r="B173" s="54"/>
      <c r="C173" s="54"/>
      <c r="D173" s="54"/>
      <c r="E173" s="85"/>
      <c r="F173" s="81"/>
    </row>
    <row r="174" spans="1:6" ht="12.75" customHeight="1" x14ac:dyDescent="0.2">
      <c r="A174" s="54"/>
      <c r="B174" s="54"/>
      <c r="C174" s="54"/>
      <c r="D174" s="54"/>
      <c r="E174" s="85"/>
      <c r="F174" s="81"/>
    </row>
    <row r="175" spans="1:6" ht="12.75" customHeight="1" x14ac:dyDescent="0.2">
      <c r="A175" s="54"/>
      <c r="B175" s="54"/>
      <c r="C175" s="54"/>
      <c r="D175" s="54"/>
      <c r="E175" s="85"/>
      <c r="F175" s="81"/>
    </row>
    <row r="176" spans="1:6" ht="12.75" customHeight="1" x14ac:dyDescent="0.2">
      <c r="A176" s="54"/>
      <c r="B176" s="54"/>
      <c r="C176" s="54"/>
      <c r="D176" s="54"/>
      <c r="E176" s="85"/>
      <c r="F176" s="81"/>
    </row>
    <row r="177" spans="1:6" ht="12.75" customHeight="1" x14ac:dyDescent="0.2">
      <c r="A177" s="54"/>
      <c r="B177" s="54"/>
      <c r="C177" s="54"/>
      <c r="D177" s="54"/>
      <c r="E177" s="85"/>
      <c r="F177" s="81"/>
    </row>
    <row r="178" spans="1:6" ht="12.75" customHeight="1" x14ac:dyDescent="0.2">
      <c r="A178" s="54"/>
      <c r="B178" s="54"/>
      <c r="C178" s="54"/>
      <c r="D178" s="54"/>
      <c r="E178" s="85"/>
      <c r="F178" s="81"/>
    </row>
    <row r="179" spans="1:6" ht="12.75" customHeight="1" x14ac:dyDescent="0.2">
      <c r="A179" s="54"/>
      <c r="B179" s="54"/>
      <c r="C179" s="54"/>
      <c r="D179" s="54"/>
      <c r="E179" s="85"/>
      <c r="F179" s="81"/>
    </row>
    <row r="180" spans="1:6" ht="12.75" customHeight="1" x14ac:dyDescent="0.2">
      <c r="A180" s="54"/>
      <c r="B180" s="54"/>
      <c r="C180" s="54"/>
      <c r="D180" s="54"/>
      <c r="E180" s="85"/>
      <c r="F180" s="81"/>
    </row>
    <row r="181" spans="1:6" ht="12.75" customHeight="1" x14ac:dyDescent="0.2">
      <c r="A181" s="54"/>
      <c r="B181" s="54"/>
      <c r="C181" s="54"/>
      <c r="D181" s="54"/>
      <c r="E181" s="85"/>
      <c r="F181" s="81"/>
    </row>
    <row r="182" spans="1:6" ht="12.75" customHeight="1" x14ac:dyDescent="0.2">
      <c r="A182" s="54"/>
      <c r="B182" s="54"/>
      <c r="C182" s="54"/>
      <c r="D182" s="54"/>
      <c r="E182" s="85"/>
      <c r="F182" s="81"/>
    </row>
    <row r="183" spans="1:6" ht="12.75" customHeight="1" x14ac:dyDescent="0.2">
      <c r="A183" s="54"/>
      <c r="B183" s="54"/>
      <c r="C183" s="54"/>
      <c r="D183" s="54"/>
      <c r="E183" s="85"/>
      <c r="F183" s="81"/>
    </row>
    <row r="184" spans="1:6" ht="12.75" customHeight="1" x14ac:dyDescent="0.2">
      <c r="A184" s="54"/>
      <c r="B184" s="54"/>
      <c r="C184" s="54"/>
      <c r="D184" s="54"/>
      <c r="E184" s="85"/>
      <c r="F184" s="81"/>
    </row>
    <row r="185" spans="1:6" ht="12.75" customHeight="1" x14ac:dyDescent="0.2">
      <c r="A185" s="54"/>
      <c r="B185" s="54"/>
      <c r="C185" s="54"/>
      <c r="D185" s="54"/>
      <c r="E185" s="85"/>
      <c r="F185" s="81"/>
    </row>
    <row r="186" spans="1:6" ht="12.75" customHeight="1" x14ac:dyDescent="0.2">
      <c r="A186" s="54"/>
      <c r="B186" s="54"/>
      <c r="C186" s="54"/>
      <c r="D186" s="54"/>
      <c r="E186" s="85"/>
      <c r="F186" s="81"/>
    </row>
    <row r="187" spans="1:6" ht="12.75" customHeight="1" x14ac:dyDescent="0.2">
      <c r="A187" s="54"/>
      <c r="B187" s="54"/>
      <c r="C187" s="54"/>
      <c r="D187" s="54"/>
      <c r="E187" s="85"/>
      <c r="F187" s="81"/>
    </row>
    <row r="188" spans="1:6" ht="12.75" customHeight="1" x14ac:dyDescent="0.2">
      <c r="A188" s="54"/>
      <c r="B188" s="54"/>
      <c r="C188" s="54"/>
      <c r="D188" s="54"/>
      <c r="E188" s="85"/>
      <c r="F188" s="81"/>
    </row>
    <row r="189" spans="1:6" ht="12.75" customHeight="1" x14ac:dyDescent="0.2">
      <c r="A189" s="54"/>
      <c r="B189" s="54"/>
      <c r="C189" s="54"/>
      <c r="D189" s="54"/>
      <c r="E189" s="85"/>
      <c r="F189" s="81"/>
    </row>
    <row r="190" spans="1:6" ht="12.75" customHeight="1" x14ac:dyDescent="0.2">
      <c r="A190" s="54"/>
      <c r="B190" s="54"/>
      <c r="C190" s="54"/>
      <c r="D190" s="54"/>
      <c r="E190" s="85"/>
      <c r="F190" s="81"/>
    </row>
    <row r="191" spans="1:6" ht="12.75" customHeight="1" x14ac:dyDescent="0.2">
      <c r="A191" s="54"/>
      <c r="B191" s="54"/>
      <c r="C191" s="54"/>
      <c r="D191" s="54"/>
      <c r="E191" s="85"/>
      <c r="F191" s="81"/>
    </row>
    <row r="192" spans="1:6" ht="12.75" customHeight="1" x14ac:dyDescent="0.2">
      <c r="A192" s="54"/>
      <c r="B192" s="54"/>
      <c r="C192" s="54"/>
      <c r="D192" s="54"/>
      <c r="E192" s="85"/>
      <c r="F192" s="81"/>
    </row>
    <row r="193" spans="1:6" ht="12.75" customHeight="1" x14ac:dyDescent="0.2">
      <c r="A193" s="54"/>
      <c r="B193" s="54"/>
      <c r="C193" s="54"/>
      <c r="D193" s="54"/>
      <c r="E193" s="85"/>
      <c r="F193" s="81"/>
    </row>
    <row r="194" spans="1:6" ht="12.75" customHeight="1" x14ac:dyDescent="0.2">
      <c r="A194" s="54"/>
      <c r="B194" s="54"/>
      <c r="C194" s="54"/>
      <c r="D194" s="54"/>
      <c r="E194" s="85"/>
      <c r="F194" s="81"/>
    </row>
    <row r="195" spans="1:6" ht="12.75" customHeight="1" x14ac:dyDescent="0.2">
      <c r="A195" s="54"/>
      <c r="B195" s="54"/>
      <c r="C195" s="54"/>
      <c r="D195" s="54"/>
      <c r="E195" s="85"/>
      <c r="F195" s="81"/>
    </row>
    <row r="196" spans="1:6" ht="12.75" customHeight="1" x14ac:dyDescent="0.2">
      <c r="A196" s="54"/>
      <c r="B196" s="54"/>
      <c r="C196" s="54"/>
      <c r="D196" s="54"/>
      <c r="E196" s="85"/>
      <c r="F196" s="81"/>
    </row>
    <row r="197" spans="1:6" ht="12.75" customHeight="1" x14ac:dyDescent="0.2">
      <c r="A197" s="54"/>
      <c r="B197" s="54"/>
      <c r="C197" s="54"/>
      <c r="D197" s="54"/>
      <c r="E197" s="85"/>
      <c r="F197" s="81"/>
    </row>
    <row r="198" spans="1:6" ht="12.75" customHeight="1" x14ac:dyDescent="0.2">
      <c r="A198" s="54"/>
      <c r="B198" s="54"/>
      <c r="C198" s="54"/>
      <c r="D198" s="54"/>
      <c r="E198" s="85"/>
      <c r="F198" s="81"/>
    </row>
    <row r="199" spans="1:6" ht="12.75" customHeight="1" x14ac:dyDescent="0.2">
      <c r="A199" s="54"/>
      <c r="B199" s="54"/>
      <c r="C199" s="54"/>
      <c r="D199" s="54"/>
      <c r="E199" s="85"/>
      <c r="F199" s="81"/>
    </row>
    <row r="200" spans="1:6" ht="12.75" customHeight="1" x14ac:dyDescent="0.2">
      <c r="A200" s="54"/>
      <c r="B200" s="54"/>
      <c r="C200" s="54"/>
      <c r="D200" s="54"/>
      <c r="E200" s="85"/>
      <c r="F200" s="81"/>
    </row>
    <row r="201" spans="1:6" ht="12.75" customHeight="1" x14ac:dyDescent="0.2">
      <c r="A201" s="54"/>
      <c r="B201" s="54"/>
      <c r="C201" s="54"/>
      <c r="D201" s="54"/>
      <c r="E201" s="85"/>
      <c r="F201" s="81"/>
    </row>
    <row r="202" spans="1:6" ht="12.75" customHeight="1" x14ac:dyDescent="0.2">
      <c r="A202" s="54"/>
      <c r="B202" s="54"/>
      <c r="C202" s="54"/>
      <c r="D202" s="54"/>
      <c r="E202" s="85"/>
      <c r="F202" s="81"/>
    </row>
    <row r="203" spans="1:6" ht="12.75" customHeight="1" x14ac:dyDescent="0.2">
      <c r="A203" s="54"/>
      <c r="B203" s="54"/>
      <c r="C203" s="54"/>
      <c r="D203" s="54"/>
      <c r="E203" s="85"/>
      <c r="F203" s="81"/>
    </row>
    <row r="204" spans="1:6" ht="12.75" customHeight="1" x14ac:dyDescent="0.2">
      <c r="A204" s="54"/>
      <c r="B204" s="54"/>
      <c r="C204" s="54"/>
      <c r="D204" s="54"/>
      <c r="E204" s="85"/>
      <c r="F204" s="81"/>
    </row>
    <row r="205" spans="1:6" ht="12.75" customHeight="1" x14ac:dyDescent="0.2">
      <c r="A205" s="54"/>
      <c r="B205" s="54"/>
      <c r="C205" s="54"/>
      <c r="D205" s="54"/>
      <c r="E205" s="85"/>
      <c r="F205" s="81"/>
    </row>
    <row r="206" spans="1:6" ht="12.75" customHeight="1" x14ac:dyDescent="0.2">
      <c r="A206" s="54"/>
      <c r="B206" s="54"/>
      <c r="C206" s="54"/>
      <c r="D206" s="54"/>
      <c r="E206" s="85"/>
      <c r="F206" s="81"/>
    </row>
    <row r="207" spans="1:6" ht="12.75" customHeight="1" x14ac:dyDescent="0.2">
      <c r="A207" s="54"/>
      <c r="B207" s="54"/>
      <c r="C207" s="54"/>
      <c r="D207" s="54"/>
      <c r="E207" s="85"/>
      <c r="F207" s="81"/>
    </row>
    <row r="208" spans="1:6" ht="12.75" customHeight="1" x14ac:dyDescent="0.2">
      <c r="A208" s="54"/>
      <c r="B208" s="54"/>
      <c r="C208" s="54"/>
      <c r="D208" s="54"/>
      <c r="E208" s="85"/>
      <c r="F208" s="81"/>
    </row>
    <row r="209" spans="1:6" ht="12.75" customHeight="1" x14ac:dyDescent="0.2">
      <c r="A209" s="54"/>
      <c r="B209" s="54"/>
      <c r="C209" s="54"/>
      <c r="D209" s="54"/>
      <c r="E209" s="85"/>
      <c r="F209" s="81"/>
    </row>
    <row r="210" spans="1:6" ht="12.75" customHeight="1" x14ac:dyDescent="0.2">
      <c r="A210" s="54"/>
      <c r="B210" s="54"/>
      <c r="C210" s="54"/>
      <c r="D210" s="54"/>
      <c r="E210" s="85"/>
      <c r="F210" s="81"/>
    </row>
    <row r="211" spans="1:6" ht="12.75" customHeight="1" x14ac:dyDescent="0.2">
      <c r="A211" s="54"/>
      <c r="B211" s="54"/>
      <c r="C211" s="54"/>
      <c r="D211" s="54"/>
      <c r="E211" s="85"/>
      <c r="F211" s="81"/>
    </row>
    <row r="212" spans="1:6" ht="12.75" customHeight="1" x14ac:dyDescent="0.2">
      <c r="A212" s="54"/>
      <c r="B212" s="54"/>
      <c r="C212" s="54"/>
      <c r="D212" s="54"/>
      <c r="E212" s="85"/>
      <c r="F212" s="81"/>
    </row>
    <row r="213" spans="1:6" ht="12.75" customHeight="1" x14ac:dyDescent="0.2">
      <c r="A213" s="54"/>
      <c r="B213" s="54"/>
      <c r="C213" s="54"/>
      <c r="D213" s="54"/>
      <c r="E213" s="85"/>
      <c r="F213" s="81"/>
    </row>
    <row r="214" spans="1:6" ht="12.75" customHeight="1" x14ac:dyDescent="0.2">
      <c r="A214" s="54"/>
      <c r="B214" s="54"/>
      <c r="C214" s="54"/>
      <c r="D214" s="54"/>
      <c r="E214" s="85"/>
      <c r="F214" s="81"/>
    </row>
    <row r="215" spans="1:6" ht="12.75" customHeight="1" x14ac:dyDescent="0.2">
      <c r="A215" s="54"/>
      <c r="B215" s="54"/>
      <c r="C215" s="54"/>
      <c r="D215" s="54"/>
      <c r="E215" s="85"/>
      <c r="F215" s="81"/>
    </row>
    <row r="216" spans="1:6" ht="12.75" customHeight="1" x14ac:dyDescent="0.2">
      <c r="A216" s="54"/>
      <c r="B216" s="54"/>
      <c r="C216" s="54"/>
      <c r="D216" s="54"/>
      <c r="E216" s="85"/>
      <c r="F216" s="81"/>
    </row>
    <row r="217" spans="1:6" ht="12.75" customHeight="1" x14ac:dyDescent="0.2">
      <c r="A217" s="54"/>
      <c r="B217" s="54"/>
      <c r="C217" s="54"/>
      <c r="D217" s="54"/>
      <c r="E217" s="85"/>
      <c r="F217" s="81"/>
    </row>
    <row r="218" spans="1:6" ht="12.75" customHeight="1" x14ac:dyDescent="0.2">
      <c r="A218" s="54"/>
      <c r="B218" s="54"/>
      <c r="C218" s="54"/>
      <c r="D218" s="54"/>
      <c r="E218" s="85"/>
      <c r="F218" s="81"/>
    </row>
    <row r="219" spans="1:6" ht="12.75" customHeight="1" x14ac:dyDescent="0.2">
      <c r="A219" s="54"/>
      <c r="B219" s="54"/>
      <c r="C219" s="54"/>
      <c r="D219" s="54"/>
      <c r="E219" s="85"/>
      <c r="F219" s="81"/>
    </row>
    <row r="220" spans="1:6" ht="12.75" customHeight="1" x14ac:dyDescent="0.2">
      <c r="A220" s="54"/>
      <c r="B220" s="54"/>
      <c r="C220" s="54"/>
      <c r="D220" s="54"/>
      <c r="E220" s="85"/>
      <c r="F220" s="81"/>
    </row>
    <row r="221" spans="1:6" ht="12.75" customHeight="1" x14ac:dyDescent="0.2">
      <c r="A221" s="54"/>
      <c r="B221" s="54"/>
      <c r="C221" s="54"/>
      <c r="D221" s="54"/>
      <c r="E221" s="85"/>
      <c r="F221" s="81"/>
    </row>
    <row r="222" spans="1:6" ht="12.75" customHeight="1" x14ac:dyDescent="0.2">
      <c r="A222" s="54"/>
      <c r="B222" s="54"/>
      <c r="C222" s="54"/>
      <c r="D222" s="54"/>
      <c r="E222" s="85"/>
      <c r="F222" s="81"/>
    </row>
    <row r="223" spans="1:6" ht="12.75" customHeight="1" x14ac:dyDescent="0.2">
      <c r="A223" s="54"/>
      <c r="B223" s="54"/>
      <c r="C223" s="54"/>
      <c r="D223" s="54"/>
      <c r="E223" s="85"/>
      <c r="F223" s="81"/>
    </row>
    <row r="224" spans="1:6" ht="12.75" customHeight="1" x14ac:dyDescent="0.2">
      <c r="A224" s="54"/>
      <c r="B224" s="54"/>
      <c r="C224" s="54"/>
      <c r="D224" s="54"/>
      <c r="E224" s="85"/>
      <c r="F224" s="81"/>
    </row>
    <row r="225" spans="1:6" ht="12.75" customHeight="1" x14ac:dyDescent="0.2">
      <c r="A225" s="54"/>
      <c r="B225" s="54"/>
      <c r="C225" s="54"/>
      <c r="D225" s="54"/>
      <c r="E225" s="85"/>
      <c r="F225" s="81"/>
    </row>
    <row r="226" spans="1:6" ht="12.75" customHeight="1" x14ac:dyDescent="0.2">
      <c r="A226" s="54"/>
      <c r="B226" s="54"/>
      <c r="C226" s="54"/>
      <c r="D226" s="54"/>
      <c r="E226" s="85"/>
      <c r="F226" s="81"/>
    </row>
    <row r="227" spans="1:6" ht="12.75" customHeight="1" x14ac:dyDescent="0.2">
      <c r="A227" s="54"/>
      <c r="B227" s="54"/>
      <c r="C227" s="54"/>
      <c r="D227" s="54"/>
      <c r="E227" s="85"/>
      <c r="F227" s="81"/>
    </row>
    <row r="228" spans="1:6" ht="12.75" customHeight="1" x14ac:dyDescent="0.2">
      <c r="A228" s="54"/>
      <c r="B228" s="54"/>
      <c r="C228" s="54"/>
      <c r="D228" s="54"/>
      <c r="E228" s="85"/>
      <c r="F228" s="81"/>
    </row>
    <row r="229" spans="1:6" ht="12.75" customHeight="1" x14ac:dyDescent="0.2">
      <c r="A229" s="54"/>
      <c r="B229" s="54"/>
      <c r="C229" s="54"/>
      <c r="D229" s="54"/>
      <c r="E229" s="85"/>
      <c r="F229" s="81"/>
    </row>
    <row r="230" spans="1:6" ht="12.75" customHeight="1" x14ac:dyDescent="0.2">
      <c r="A230" s="54"/>
      <c r="B230" s="54"/>
      <c r="C230" s="54"/>
      <c r="D230" s="54"/>
      <c r="E230" s="85"/>
      <c r="F230" s="81"/>
    </row>
    <row r="231" spans="1:6" ht="12.75" customHeight="1" x14ac:dyDescent="0.2">
      <c r="A231" s="54"/>
      <c r="B231" s="54"/>
      <c r="C231" s="54"/>
      <c r="D231" s="54"/>
      <c r="E231" s="85"/>
      <c r="F231" s="81"/>
    </row>
    <row r="232" spans="1:6" ht="12.75" customHeight="1" x14ac:dyDescent="0.2">
      <c r="A232" s="54"/>
      <c r="B232" s="54"/>
      <c r="C232" s="54"/>
      <c r="D232" s="54"/>
      <c r="E232" s="85"/>
      <c r="F232" s="81"/>
    </row>
    <row r="233" spans="1:6" ht="12.75" customHeight="1" x14ac:dyDescent="0.2">
      <c r="A233" s="54"/>
      <c r="B233" s="54"/>
      <c r="C233" s="54"/>
      <c r="D233" s="54"/>
      <c r="E233" s="85"/>
      <c r="F233" s="81"/>
    </row>
    <row r="234" spans="1:6" ht="12.75" customHeight="1" x14ac:dyDescent="0.2">
      <c r="A234" s="54"/>
      <c r="B234" s="54"/>
      <c r="C234" s="54"/>
      <c r="D234" s="54"/>
      <c r="E234" s="85"/>
      <c r="F234" s="81"/>
    </row>
    <row r="235" spans="1:6" ht="12.75" customHeight="1" x14ac:dyDescent="0.2">
      <c r="A235" s="54"/>
      <c r="B235" s="54"/>
      <c r="C235" s="54"/>
      <c r="D235" s="54"/>
      <c r="E235" s="85"/>
      <c r="F235" s="81"/>
    </row>
    <row r="236" spans="1:6" ht="12.75" customHeight="1" x14ac:dyDescent="0.2">
      <c r="A236" s="54"/>
      <c r="B236" s="54"/>
      <c r="C236" s="54"/>
      <c r="D236" s="54"/>
      <c r="E236" s="85"/>
      <c r="F236" s="81"/>
    </row>
    <row r="237" spans="1:6" ht="12.75" customHeight="1" x14ac:dyDescent="0.2">
      <c r="A237" s="54"/>
      <c r="B237" s="54"/>
      <c r="C237" s="54"/>
      <c r="D237" s="54"/>
      <c r="E237" s="85"/>
      <c r="F237" s="81"/>
    </row>
    <row r="238" spans="1:6" ht="12.75" customHeight="1" x14ac:dyDescent="0.2">
      <c r="A238" s="54"/>
      <c r="B238" s="54"/>
      <c r="C238" s="54"/>
      <c r="D238" s="54"/>
      <c r="E238" s="85"/>
      <c r="F238" s="81"/>
    </row>
    <row r="239" spans="1:6" ht="12.75" customHeight="1" x14ac:dyDescent="0.2">
      <c r="A239" s="54"/>
      <c r="B239" s="54"/>
      <c r="C239" s="54"/>
      <c r="D239" s="54"/>
      <c r="E239" s="85"/>
      <c r="F239" s="81"/>
    </row>
    <row r="240" spans="1:6" ht="12.75" customHeight="1" x14ac:dyDescent="0.2">
      <c r="A240" s="54"/>
      <c r="B240" s="54"/>
      <c r="C240" s="54"/>
      <c r="D240" s="54"/>
      <c r="E240" s="85"/>
      <c r="F240" s="81"/>
    </row>
    <row r="241" spans="1:6" ht="12.75" customHeight="1" x14ac:dyDescent="0.2">
      <c r="A241" s="54"/>
      <c r="B241" s="54"/>
      <c r="C241" s="54"/>
      <c r="D241" s="54"/>
      <c r="E241" s="85"/>
      <c r="F241" s="81"/>
    </row>
    <row r="242" spans="1:6" ht="12.75" customHeight="1" x14ac:dyDescent="0.2">
      <c r="A242" s="54"/>
      <c r="B242" s="54"/>
      <c r="C242" s="54"/>
      <c r="D242" s="54"/>
      <c r="E242" s="85"/>
      <c r="F242" s="81"/>
    </row>
    <row r="243" spans="1:6" ht="12.75" customHeight="1" x14ac:dyDescent="0.2">
      <c r="A243" s="54"/>
      <c r="B243" s="54"/>
      <c r="C243" s="54"/>
      <c r="D243" s="54"/>
      <c r="E243" s="85"/>
      <c r="F243" s="81"/>
    </row>
    <row r="244" spans="1:6" ht="12.75" customHeight="1" x14ac:dyDescent="0.2">
      <c r="A244" s="54"/>
      <c r="B244" s="54"/>
      <c r="C244" s="54"/>
      <c r="D244" s="54"/>
      <c r="E244" s="85"/>
      <c r="F244" s="81"/>
    </row>
    <row r="245" spans="1:6" ht="12.75" customHeight="1" x14ac:dyDescent="0.2">
      <c r="A245" s="54"/>
      <c r="B245" s="54"/>
      <c r="C245" s="54"/>
      <c r="D245" s="54"/>
      <c r="E245" s="85"/>
      <c r="F245" s="81"/>
    </row>
    <row r="246" spans="1:6" ht="12.75" customHeight="1" x14ac:dyDescent="0.2">
      <c r="A246" s="54"/>
      <c r="B246" s="54"/>
      <c r="C246" s="54"/>
      <c r="D246" s="54"/>
      <c r="E246" s="85"/>
      <c r="F246" s="81"/>
    </row>
    <row r="247" spans="1:6" ht="12.75" customHeight="1" x14ac:dyDescent="0.2">
      <c r="A247" s="54"/>
      <c r="B247" s="54"/>
      <c r="C247" s="54"/>
      <c r="D247" s="54"/>
      <c r="E247" s="85"/>
      <c r="F247" s="81"/>
    </row>
    <row r="248" spans="1:6" ht="12.75" customHeight="1" x14ac:dyDescent="0.2">
      <c r="A248" s="54"/>
      <c r="B248" s="54"/>
      <c r="C248" s="54"/>
      <c r="D248" s="54"/>
      <c r="E248" s="85"/>
      <c r="F248" s="81"/>
    </row>
    <row r="249" spans="1:6" ht="12.75" customHeight="1" x14ac:dyDescent="0.2">
      <c r="A249" s="54"/>
      <c r="B249" s="54"/>
      <c r="C249" s="54"/>
      <c r="D249" s="54"/>
      <c r="E249" s="85"/>
      <c r="F249" s="81"/>
    </row>
    <row r="250" spans="1:6" ht="12.75" customHeight="1" x14ac:dyDescent="0.2">
      <c r="A250" s="54"/>
      <c r="B250" s="54"/>
      <c r="C250" s="54"/>
      <c r="D250" s="54"/>
      <c r="E250" s="85"/>
      <c r="F250" s="81"/>
    </row>
    <row r="251" spans="1:6" ht="12.75" customHeight="1" x14ac:dyDescent="0.2">
      <c r="A251" s="54"/>
      <c r="B251" s="54"/>
      <c r="C251" s="54"/>
      <c r="D251" s="54"/>
      <c r="E251" s="85"/>
      <c r="F251" s="81"/>
    </row>
    <row r="252" spans="1:6" ht="12.75" customHeight="1" x14ac:dyDescent="0.2">
      <c r="A252" s="54"/>
      <c r="B252" s="54"/>
      <c r="C252" s="54"/>
      <c r="D252" s="54"/>
      <c r="E252" s="85"/>
      <c r="F252" s="81"/>
    </row>
    <row r="253" spans="1:6" ht="12.75" customHeight="1" x14ac:dyDescent="0.2">
      <c r="A253" s="54"/>
      <c r="B253" s="54"/>
      <c r="C253" s="54"/>
      <c r="D253" s="54"/>
      <c r="E253" s="85"/>
      <c r="F253" s="81"/>
    </row>
    <row r="254" spans="1:6" ht="12.75" customHeight="1" x14ac:dyDescent="0.2">
      <c r="A254" s="54"/>
      <c r="B254" s="54"/>
      <c r="C254" s="54"/>
      <c r="D254" s="54"/>
      <c r="E254" s="85"/>
      <c r="F254" s="81"/>
    </row>
    <row r="255" spans="1:6" ht="12.75" customHeight="1" x14ac:dyDescent="0.2">
      <c r="A255" s="54"/>
      <c r="B255" s="54"/>
      <c r="C255" s="54"/>
      <c r="D255" s="54"/>
      <c r="E255" s="85"/>
      <c r="F255" s="81"/>
    </row>
    <row r="256" spans="1:6" ht="12.75" customHeight="1" x14ac:dyDescent="0.2">
      <c r="A256" s="54"/>
      <c r="B256" s="54"/>
      <c r="C256" s="54"/>
      <c r="D256" s="54"/>
      <c r="E256" s="85"/>
      <c r="F256" s="81"/>
    </row>
    <row r="257" spans="1:6" ht="12.75" customHeight="1" x14ac:dyDescent="0.2">
      <c r="A257" s="54"/>
      <c r="B257" s="54"/>
      <c r="C257" s="54"/>
      <c r="D257" s="54"/>
      <c r="E257" s="85"/>
      <c r="F257" s="81"/>
    </row>
    <row r="258" spans="1:6" ht="12.75" customHeight="1" x14ac:dyDescent="0.2">
      <c r="A258" s="54"/>
      <c r="B258" s="54"/>
      <c r="C258" s="54"/>
      <c r="D258" s="54"/>
      <c r="E258" s="85"/>
      <c r="F258" s="81"/>
    </row>
    <row r="259" spans="1:6" ht="12.75" customHeight="1" x14ac:dyDescent="0.2">
      <c r="A259" s="54"/>
      <c r="B259" s="54"/>
      <c r="C259" s="54"/>
      <c r="D259" s="54"/>
      <c r="E259" s="85"/>
      <c r="F259" s="81"/>
    </row>
    <row r="260" spans="1:6" ht="12.75" customHeight="1" x14ac:dyDescent="0.2">
      <c r="A260" s="54"/>
      <c r="B260" s="54"/>
      <c r="C260" s="54"/>
      <c r="D260" s="54"/>
      <c r="E260" s="85"/>
      <c r="F260" s="81"/>
    </row>
    <row r="261" spans="1:6" ht="12.75" customHeight="1" x14ac:dyDescent="0.2">
      <c r="A261" s="54"/>
      <c r="B261" s="54"/>
      <c r="C261" s="54"/>
      <c r="D261" s="54"/>
      <c r="E261" s="85"/>
      <c r="F261" s="81"/>
    </row>
    <row r="262" spans="1:6" ht="12.75" customHeight="1" x14ac:dyDescent="0.2">
      <c r="A262" s="54"/>
      <c r="B262" s="54"/>
      <c r="C262" s="54"/>
      <c r="D262" s="54"/>
      <c r="E262" s="85"/>
      <c r="F262" s="81"/>
    </row>
    <row r="263" spans="1:6" ht="12.75" customHeight="1" x14ac:dyDescent="0.2">
      <c r="A263" s="54"/>
      <c r="B263" s="54"/>
      <c r="C263" s="54"/>
      <c r="D263" s="54"/>
      <c r="E263" s="85"/>
      <c r="F263" s="81"/>
    </row>
    <row r="264" spans="1:6" ht="12.75" customHeight="1" x14ac:dyDescent="0.2">
      <c r="A264" s="54"/>
      <c r="B264" s="54"/>
      <c r="C264" s="54"/>
      <c r="D264" s="54"/>
      <c r="E264" s="85"/>
      <c r="F264" s="81"/>
    </row>
    <row r="265" spans="1:6" ht="12.75" customHeight="1" x14ac:dyDescent="0.2">
      <c r="A265" s="54"/>
      <c r="B265" s="54"/>
      <c r="C265" s="54"/>
      <c r="D265" s="54"/>
      <c r="E265" s="85"/>
      <c r="F265" s="81"/>
    </row>
    <row r="266" spans="1:6" ht="12.75" customHeight="1" x14ac:dyDescent="0.2">
      <c r="A266" s="54"/>
      <c r="B266" s="54"/>
      <c r="C266" s="54"/>
      <c r="D266" s="54"/>
      <c r="E266" s="85"/>
      <c r="F266" s="81"/>
    </row>
    <row r="267" spans="1:6" ht="12.75" customHeight="1" x14ac:dyDescent="0.2">
      <c r="A267" s="54"/>
      <c r="B267" s="54"/>
      <c r="C267" s="54"/>
      <c r="D267" s="54"/>
      <c r="E267" s="85"/>
      <c r="F267" s="81"/>
    </row>
    <row r="268" spans="1:6" ht="12.75" customHeight="1" x14ac:dyDescent="0.2">
      <c r="A268" s="54"/>
      <c r="B268" s="54"/>
      <c r="C268" s="54"/>
      <c r="D268" s="54"/>
      <c r="E268" s="85"/>
      <c r="F268" s="81"/>
    </row>
    <row r="269" spans="1:6" ht="12.75" customHeight="1" x14ac:dyDescent="0.2">
      <c r="A269" s="54"/>
      <c r="B269" s="54"/>
      <c r="C269" s="54"/>
      <c r="D269" s="54"/>
      <c r="E269" s="85"/>
      <c r="F269" s="81"/>
    </row>
    <row r="270" spans="1:6" ht="12.75" customHeight="1" x14ac:dyDescent="0.2">
      <c r="A270" s="54"/>
      <c r="B270" s="54"/>
      <c r="C270" s="54"/>
      <c r="D270" s="54"/>
      <c r="E270" s="85"/>
      <c r="F270" s="81"/>
    </row>
    <row r="271" spans="1:6" ht="12.75" customHeight="1" x14ac:dyDescent="0.2">
      <c r="A271" s="54"/>
      <c r="B271" s="54"/>
      <c r="C271" s="54"/>
      <c r="D271" s="54"/>
      <c r="E271" s="85"/>
      <c r="F271" s="81"/>
    </row>
    <row r="272" spans="1:6" ht="12.75" customHeight="1" x14ac:dyDescent="0.2">
      <c r="A272" s="54"/>
      <c r="B272" s="54"/>
      <c r="C272" s="54"/>
      <c r="D272" s="54"/>
      <c r="E272" s="85"/>
      <c r="F272" s="81"/>
    </row>
    <row r="273" spans="1:6" ht="12.75" customHeight="1" x14ac:dyDescent="0.2">
      <c r="A273" s="54"/>
      <c r="B273" s="54"/>
      <c r="C273" s="54"/>
      <c r="D273" s="54"/>
      <c r="E273" s="85"/>
      <c r="F273" s="81"/>
    </row>
    <row r="274" spans="1:6" ht="12.75" customHeight="1" x14ac:dyDescent="0.2">
      <c r="A274" s="54"/>
      <c r="B274" s="54"/>
      <c r="C274" s="54"/>
      <c r="D274" s="54"/>
      <c r="E274" s="85"/>
      <c r="F274" s="81"/>
    </row>
    <row r="275" spans="1:6" ht="12.75" customHeight="1" x14ac:dyDescent="0.2">
      <c r="A275" s="54"/>
      <c r="B275" s="54"/>
      <c r="C275" s="54"/>
      <c r="D275" s="54"/>
      <c r="E275" s="85"/>
      <c r="F275" s="81"/>
    </row>
    <row r="276" spans="1:6" ht="12.75" customHeight="1" x14ac:dyDescent="0.2">
      <c r="A276" s="54"/>
      <c r="B276" s="54"/>
      <c r="C276" s="54"/>
      <c r="D276" s="54"/>
      <c r="E276" s="85"/>
      <c r="F276" s="81"/>
    </row>
    <row r="277" spans="1:6" ht="12.75" customHeight="1" x14ac:dyDescent="0.2">
      <c r="A277" s="54"/>
      <c r="B277" s="54"/>
      <c r="C277" s="54"/>
      <c r="D277" s="54"/>
      <c r="E277" s="85"/>
      <c r="F277" s="81"/>
    </row>
    <row r="278" spans="1:6" ht="12.75" customHeight="1" x14ac:dyDescent="0.2">
      <c r="A278" s="54"/>
      <c r="B278" s="54"/>
      <c r="C278" s="54"/>
      <c r="D278" s="54"/>
      <c r="E278" s="85"/>
      <c r="F278" s="81"/>
    </row>
    <row r="279" spans="1:6" ht="12.75" customHeight="1" x14ac:dyDescent="0.2">
      <c r="A279" s="54"/>
      <c r="B279" s="54"/>
      <c r="C279" s="54"/>
      <c r="D279" s="54"/>
      <c r="E279" s="85"/>
      <c r="F279" s="81"/>
    </row>
    <row r="280" spans="1:6" ht="12.75" customHeight="1" x14ac:dyDescent="0.2">
      <c r="A280" s="54"/>
      <c r="B280" s="54"/>
      <c r="C280" s="54"/>
      <c r="D280" s="54"/>
      <c r="E280" s="85"/>
      <c r="F280" s="81"/>
    </row>
    <row r="281" spans="1:6" ht="12.75" customHeight="1" x14ac:dyDescent="0.2">
      <c r="A281" s="54"/>
      <c r="B281" s="54"/>
      <c r="C281" s="54"/>
      <c r="D281" s="54"/>
      <c r="E281" s="85"/>
      <c r="F281" s="81"/>
    </row>
    <row r="282" spans="1:6" ht="12.75" customHeight="1" x14ac:dyDescent="0.2">
      <c r="A282" s="54"/>
      <c r="B282" s="54"/>
      <c r="C282" s="54"/>
      <c r="D282" s="54"/>
      <c r="E282" s="85"/>
      <c r="F282" s="81"/>
    </row>
    <row r="283" spans="1:6" ht="12.75" customHeight="1" x14ac:dyDescent="0.2">
      <c r="A283" s="54"/>
      <c r="B283" s="54"/>
      <c r="C283" s="54"/>
      <c r="D283" s="54"/>
      <c r="E283" s="85"/>
      <c r="F283" s="81"/>
    </row>
    <row r="284" spans="1:6" ht="12.75" customHeight="1" x14ac:dyDescent="0.2">
      <c r="A284" s="54"/>
      <c r="B284" s="54"/>
      <c r="C284" s="54"/>
      <c r="D284" s="54"/>
      <c r="E284" s="85"/>
      <c r="F284" s="81"/>
    </row>
    <row r="285" spans="1:6" ht="12.75" customHeight="1" x14ac:dyDescent="0.2">
      <c r="A285" s="54"/>
      <c r="B285" s="54"/>
      <c r="C285" s="54"/>
      <c r="D285" s="54"/>
      <c r="E285" s="85"/>
      <c r="F285" s="81"/>
    </row>
    <row r="286" spans="1:6" ht="12.75" customHeight="1" x14ac:dyDescent="0.2">
      <c r="A286" s="54"/>
      <c r="B286" s="54"/>
      <c r="C286" s="54"/>
      <c r="D286" s="54"/>
      <c r="E286" s="85"/>
      <c r="F286" s="81"/>
    </row>
    <row r="287" spans="1:6" ht="12.75" customHeight="1" x14ac:dyDescent="0.2">
      <c r="A287" s="54"/>
      <c r="B287" s="54"/>
      <c r="C287" s="54"/>
      <c r="D287" s="54"/>
      <c r="E287" s="85"/>
      <c r="F287" s="81"/>
    </row>
    <row r="288" spans="1:6" ht="12.75" customHeight="1" x14ac:dyDescent="0.2">
      <c r="A288" s="54"/>
      <c r="B288" s="54"/>
      <c r="C288" s="54"/>
      <c r="D288" s="54"/>
      <c r="E288" s="85"/>
      <c r="F288" s="81"/>
    </row>
    <row r="289" spans="1:6" ht="12.75" customHeight="1" x14ac:dyDescent="0.2">
      <c r="A289" s="54"/>
      <c r="B289" s="54"/>
      <c r="C289" s="54"/>
      <c r="D289" s="54"/>
      <c r="E289" s="85"/>
      <c r="F289" s="81"/>
    </row>
    <row r="290" spans="1:6" ht="12.75" customHeight="1" x14ac:dyDescent="0.2">
      <c r="A290" s="54"/>
      <c r="B290" s="54"/>
      <c r="C290" s="54"/>
      <c r="D290" s="54"/>
      <c r="E290" s="85"/>
      <c r="F290" s="81"/>
    </row>
    <row r="291" spans="1:6" ht="12.75" customHeight="1" x14ac:dyDescent="0.2">
      <c r="A291" s="54"/>
      <c r="B291" s="54"/>
      <c r="C291" s="54"/>
      <c r="D291" s="54"/>
      <c r="E291" s="85"/>
      <c r="F291" s="81"/>
    </row>
    <row r="292" spans="1:6" ht="12.75" customHeight="1" x14ac:dyDescent="0.2">
      <c r="A292" s="54"/>
      <c r="B292" s="54"/>
      <c r="C292" s="54"/>
      <c r="D292" s="54"/>
      <c r="E292" s="85"/>
      <c r="F292" s="81"/>
    </row>
    <row r="293" spans="1:6" ht="12.75" customHeight="1" x14ac:dyDescent="0.2">
      <c r="A293" s="54"/>
      <c r="B293" s="54"/>
      <c r="C293" s="54"/>
      <c r="D293" s="54"/>
      <c r="E293" s="85"/>
      <c r="F293" s="81"/>
    </row>
    <row r="294" spans="1:6" ht="12.75" customHeight="1" x14ac:dyDescent="0.2">
      <c r="A294" s="54"/>
      <c r="B294" s="54"/>
      <c r="C294" s="54"/>
      <c r="D294" s="54"/>
      <c r="E294" s="85"/>
      <c r="F294" s="81"/>
    </row>
    <row r="295" spans="1:6" ht="12.75" customHeight="1" x14ac:dyDescent="0.2">
      <c r="A295" s="54"/>
      <c r="B295" s="54"/>
      <c r="C295" s="54"/>
      <c r="D295" s="54"/>
      <c r="E295" s="85"/>
      <c r="F295" s="81"/>
    </row>
    <row r="296" spans="1:6" ht="12.75" customHeight="1" x14ac:dyDescent="0.2">
      <c r="A296" s="54"/>
      <c r="B296" s="54"/>
      <c r="C296" s="54"/>
      <c r="D296" s="54"/>
      <c r="E296" s="85"/>
      <c r="F296" s="81"/>
    </row>
    <row r="297" spans="1:6" ht="12.75" customHeight="1" x14ac:dyDescent="0.2">
      <c r="A297" s="54"/>
      <c r="B297" s="54"/>
      <c r="C297" s="54"/>
      <c r="D297" s="54"/>
      <c r="E297" s="85"/>
      <c r="F297" s="81"/>
    </row>
    <row r="298" spans="1:6" ht="12.75" customHeight="1" x14ac:dyDescent="0.2">
      <c r="A298" s="54"/>
      <c r="B298" s="54"/>
      <c r="C298" s="54"/>
      <c r="D298" s="54"/>
      <c r="E298" s="85"/>
      <c r="F298" s="81"/>
    </row>
    <row r="299" spans="1:6" ht="12.75" customHeight="1" x14ac:dyDescent="0.2">
      <c r="A299" s="54"/>
      <c r="B299" s="54"/>
      <c r="C299" s="54"/>
      <c r="D299" s="54"/>
      <c r="E299" s="85"/>
      <c r="F299" s="81"/>
    </row>
    <row r="300" spans="1:6" ht="12.75" customHeight="1" x14ac:dyDescent="0.2">
      <c r="A300" s="54"/>
      <c r="B300" s="54"/>
      <c r="C300" s="54"/>
      <c r="D300" s="54"/>
      <c r="E300" s="85"/>
      <c r="F300" s="81"/>
    </row>
    <row r="301" spans="1:6" ht="12.75" customHeight="1" x14ac:dyDescent="0.2">
      <c r="A301" s="54"/>
      <c r="B301" s="54"/>
      <c r="C301" s="54"/>
      <c r="D301" s="54"/>
      <c r="E301" s="85"/>
      <c r="F301" s="81"/>
    </row>
    <row r="302" spans="1:6" ht="12.75" customHeight="1" x14ac:dyDescent="0.2">
      <c r="A302" s="54"/>
      <c r="B302" s="54"/>
      <c r="C302" s="54"/>
      <c r="D302" s="54"/>
      <c r="E302" s="85"/>
      <c r="F302" s="81"/>
    </row>
    <row r="303" spans="1:6" ht="12.75" customHeight="1" x14ac:dyDescent="0.2">
      <c r="A303" s="54"/>
      <c r="B303" s="54"/>
      <c r="C303" s="54"/>
      <c r="D303" s="54"/>
      <c r="E303" s="85"/>
      <c r="F303" s="81"/>
    </row>
    <row r="304" spans="1:6" ht="12.75" customHeight="1" x14ac:dyDescent="0.2">
      <c r="A304" s="54"/>
      <c r="B304" s="54"/>
      <c r="C304" s="54"/>
      <c r="D304" s="54"/>
      <c r="E304" s="85"/>
      <c r="F304" s="81"/>
    </row>
    <row r="305" spans="1:6" ht="12.75" customHeight="1" x14ac:dyDescent="0.2">
      <c r="A305" s="54"/>
      <c r="B305" s="54"/>
      <c r="C305" s="54"/>
      <c r="D305" s="54"/>
      <c r="E305" s="85"/>
      <c r="F305" s="81"/>
    </row>
    <row r="306" spans="1:6" ht="12.75" customHeight="1" x14ac:dyDescent="0.2">
      <c r="A306" s="54"/>
      <c r="B306" s="54"/>
      <c r="C306" s="54"/>
      <c r="D306" s="54"/>
      <c r="E306" s="85"/>
      <c r="F306" s="81"/>
    </row>
    <row r="307" spans="1:6" ht="12.75" customHeight="1" x14ac:dyDescent="0.2">
      <c r="A307" s="54"/>
      <c r="B307" s="54"/>
      <c r="C307" s="54"/>
      <c r="D307" s="54"/>
      <c r="E307" s="85"/>
      <c r="F307" s="81"/>
    </row>
    <row r="308" spans="1:6" ht="12.75" customHeight="1" x14ac:dyDescent="0.2">
      <c r="A308" s="54"/>
      <c r="B308" s="54"/>
      <c r="C308" s="54"/>
      <c r="D308" s="54"/>
      <c r="E308" s="85"/>
      <c r="F308" s="81"/>
    </row>
    <row r="309" spans="1:6" ht="12.75" customHeight="1" x14ac:dyDescent="0.2">
      <c r="A309" s="54"/>
      <c r="B309" s="54"/>
      <c r="C309" s="54"/>
      <c r="D309" s="54"/>
      <c r="E309" s="85"/>
      <c r="F309" s="81"/>
    </row>
    <row r="310" spans="1:6" ht="12.75" customHeight="1" x14ac:dyDescent="0.2">
      <c r="A310" s="54"/>
      <c r="B310" s="54"/>
      <c r="C310" s="54"/>
      <c r="D310" s="54"/>
      <c r="E310" s="85"/>
      <c r="F310" s="81"/>
    </row>
    <row r="311" spans="1:6" ht="12.75" customHeight="1" x14ac:dyDescent="0.2">
      <c r="A311" s="54"/>
      <c r="B311" s="54"/>
      <c r="C311" s="54"/>
      <c r="D311" s="54"/>
      <c r="E311" s="85"/>
      <c r="F311" s="81"/>
    </row>
    <row r="312" spans="1:6" ht="12.75" customHeight="1" x14ac:dyDescent="0.2">
      <c r="A312" s="54"/>
      <c r="B312" s="54"/>
      <c r="C312" s="54"/>
      <c r="D312" s="54"/>
      <c r="E312" s="85"/>
      <c r="F312" s="81"/>
    </row>
    <row r="313" spans="1:6" ht="12.75" customHeight="1" x14ac:dyDescent="0.2">
      <c r="A313" s="54"/>
      <c r="B313" s="54"/>
      <c r="C313" s="54"/>
      <c r="D313" s="54"/>
      <c r="E313" s="85"/>
      <c r="F313" s="81"/>
    </row>
    <row r="314" spans="1:6" ht="12.75" customHeight="1" x14ac:dyDescent="0.2">
      <c r="A314" s="54"/>
      <c r="B314" s="54"/>
      <c r="C314" s="54"/>
      <c r="D314" s="54"/>
      <c r="E314" s="85"/>
      <c r="F314" s="81"/>
    </row>
    <row r="315" spans="1:6" ht="12.75" customHeight="1" x14ac:dyDescent="0.2">
      <c r="A315" s="54"/>
      <c r="B315" s="54"/>
      <c r="C315" s="54"/>
      <c r="D315" s="54"/>
      <c r="E315" s="85"/>
      <c r="F315" s="81"/>
    </row>
    <row r="316" spans="1:6" ht="12.75" customHeight="1" x14ac:dyDescent="0.2">
      <c r="A316" s="54"/>
      <c r="B316" s="54"/>
      <c r="C316" s="54"/>
      <c r="D316" s="54"/>
      <c r="E316" s="85"/>
      <c r="F316" s="81"/>
    </row>
    <row r="317" spans="1:6" ht="12.75" customHeight="1" x14ac:dyDescent="0.2">
      <c r="A317" s="54"/>
      <c r="B317" s="54"/>
      <c r="C317" s="54"/>
      <c r="D317" s="54"/>
      <c r="E317" s="85"/>
      <c r="F317" s="81"/>
    </row>
    <row r="318" spans="1:6" ht="12.75" customHeight="1" x14ac:dyDescent="0.2">
      <c r="A318" s="54"/>
      <c r="B318" s="54"/>
      <c r="C318" s="54"/>
      <c r="D318" s="54"/>
      <c r="E318" s="85"/>
      <c r="F318" s="81"/>
    </row>
    <row r="319" spans="1:6" ht="12.75" customHeight="1" x14ac:dyDescent="0.2">
      <c r="A319" s="54"/>
      <c r="B319" s="54"/>
      <c r="C319" s="54"/>
      <c r="D319" s="54"/>
      <c r="E319" s="85"/>
      <c r="F319" s="81"/>
    </row>
    <row r="320" spans="1:6" ht="12.75" customHeight="1" x14ac:dyDescent="0.2">
      <c r="A320" s="54"/>
      <c r="B320" s="54"/>
      <c r="C320" s="54"/>
      <c r="D320" s="54"/>
      <c r="E320" s="85"/>
      <c r="F320" s="81"/>
    </row>
    <row r="321" spans="1:6" ht="12.75" customHeight="1" x14ac:dyDescent="0.2">
      <c r="A321" s="54"/>
      <c r="B321" s="54"/>
      <c r="C321" s="54"/>
      <c r="D321" s="54"/>
      <c r="E321" s="85"/>
      <c r="F321" s="81"/>
    </row>
    <row r="322" spans="1:6" ht="12.75" customHeight="1" x14ac:dyDescent="0.2">
      <c r="A322" s="54"/>
      <c r="B322" s="54"/>
      <c r="C322" s="54"/>
      <c r="D322" s="54"/>
      <c r="E322" s="85"/>
      <c r="F322" s="81"/>
    </row>
    <row r="323" spans="1:6" ht="12.75" customHeight="1" x14ac:dyDescent="0.2">
      <c r="A323" s="54"/>
      <c r="B323" s="54"/>
      <c r="C323" s="54"/>
      <c r="D323" s="54"/>
      <c r="E323" s="85"/>
      <c r="F323" s="81"/>
    </row>
    <row r="324" spans="1:6" ht="12.75" customHeight="1" x14ac:dyDescent="0.2">
      <c r="A324" s="54"/>
      <c r="B324" s="54"/>
      <c r="C324" s="54"/>
      <c r="D324" s="54"/>
      <c r="E324" s="85"/>
      <c r="F324" s="81"/>
    </row>
    <row r="325" spans="1:6" ht="12.75" customHeight="1" x14ac:dyDescent="0.2">
      <c r="A325" s="54"/>
      <c r="B325" s="54"/>
      <c r="C325" s="54"/>
      <c r="D325" s="54"/>
      <c r="E325" s="85"/>
      <c r="F325" s="81"/>
    </row>
    <row r="326" spans="1:6" ht="12.75" customHeight="1" x14ac:dyDescent="0.2">
      <c r="A326" s="54"/>
      <c r="B326" s="54"/>
      <c r="C326" s="54"/>
      <c r="D326" s="54"/>
      <c r="E326" s="85"/>
      <c r="F326" s="81"/>
    </row>
    <row r="327" spans="1:6" ht="12.75" customHeight="1" x14ac:dyDescent="0.2">
      <c r="A327" s="54"/>
      <c r="B327" s="54"/>
      <c r="C327" s="54"/>
      <c r="D327" s="54"/>
      <c r="E327" s="85"/>
      <c r="F327" s="81"/>
    </row>
    <row r="328" spans="1:6" ht="12.75" customHeight="1" x14ac:dyDescent="0.2">
      <c r="A328" s="54"/>
      <c r="B328" s="54"/>
      <c r="C328" s="54"/>
      <c r="D328" s="54"/>
      <c r="E328" s="85"/>
      <c r="F328" s="81"/>
    </row>
    <row r="329" spans="1:6" ht="12.75" customHeight="1" x14ac:dyDescent="0.2">
      <c r="A329" s="54"/>
      <c r="B329" s="54"/>
      <c r="C329" s="54"/>
      <c r="D329" s="54"/>
      <c r="E329" s="85"/>
      <c r="F329" s="81"/>
    </row>
    <row r="330" spans="1:6" ht="12.75" customHeight="1" x14ac:dyDescent="0.2">
      <c r="A330" s="54"/>
      <c r="B330" s="54"/>
      <c r="C330" s="54"/>
      <c r="D330" s="54"/>
      <c r="E330" s="85"/>
      <c r="F330" s="81"/>
    </row>
    <row r="331" spans="1:6" ht="12.75" customHeight="1" x14ac:dyDescent="0.2">
      <c r="A331" s="54"/>
      <c r="B331" s="54"/>
      <c r="C331" s="54"/>
      <c r="D331" s="54"/>
      <c r="E331" s="85"/>
      <c r="F331" s="81"/>
    </row>
    <row r="332" spans="1:6" ht="12.75" customHeight="1" x14ac:dyDescent="0.2">
      <c r="A332" s="54"/>
      <c r="B332" s="54"/>
      <c r="C332" s="54"/>
      <c r="D332" s="54"/>
      <c r="E332" s="85"/>
      <c r="F332" s="81"/>
    </row>
    <row r="333" spans="1:6" ht="12.75" customHeight="1" x14ac:dyDescent="0.2">
      <c r="A333" s="54"/>
      <c r="B333" s="54"/>
      <c r="C333" s="54"/>
      <c r="D333" s="54"/>
      <c r="E333" s="85"/>
      <c r="F333" s="81"/>
    </row>
    <row r="334" spans="1:6" ht="12.75" customHeight="1" x14ac:dyDescent="0.2">
      <c r="A334" s="54"/>
      <c r="B334" s="54"/>
      <c r="C334" s="54"/>
      <c r="D334" s="54"/>
      <c r="E334" s="85"/>
      <c r="F334" s="81"/>
    </row>
    <row r="335" spans="1:6" ht="12.75" customHeight="1" x14ac:dyDescent="0.2">
      <c r="A335" s="54"/>
      <c r="B335" s="54"/>
      <c r="C335" s="54"/>
      <c r="D335" s="54"/>
      <c r="E335" s="85"/>
      <c r="F335" s="81"/>
    </row>
    <row r="336" spans="1:6" ht="12.75" customHeight="1" x14ac:dyDescent="0.2">
      <c r="A336" s="54"/>
      <c r="B336" s="54"/>
      <c r="C336" s="54"/>
      <c r="D336" s="54"/>
      <c r="E336" s="85"/>
      <c r="F336" s="81"/>
    </row>
    <row r="337" spans="1:6" ht="12.75" customHeight="1" x14ac:dyDescent="0.2">
      <c r="A337" s="54"/>
      <c r="B337" s="54"/>
      <c r="C337" s="54"/>
      <c r="D337" s="54"/>
      <c r="E337" s="85"/>
      <c r="F337" s="81"/>
    </row>
    <row r="338" spans="1:6" ht="12.75" customHeight="1" x14ac:dyDescent="0.2">
      <c r="A338" s="54"/>
      <c r="B338" s="54"/>
      <c r="C338" s="54"/>
      <c r="D338" s="54"/>
      <c r="E338" s="85"/>
      <c r="F338" s="81"/>
    </row>
    <row r="339" spans="1:6" ht="12.75" customHeight="1" x14ac:dyDescent="0.2">
      <c r="A339" s="54"/>
      <c r="B339" s="54"/>
      <c r="C339" s="54"/>
      <c r="D339" s="54"/>
      <c r="E339" s="85"/>
      <c r="F339" s="81"/>
    </row>
    <row r="340" spans="1:6" ht="12.75" customHeight="1" x14ac:dyDescent="0.2">
      <c r="A340" s="54"/>
      <c r="B340" s="54"/>
      <c r="C340" s="54"/>
      <c r="D340" s="54"/>
      <c r="E340" s="85"/>
      <c r="F340" s="81"/>
    </row>
    <row r="341" spans="1:6" ht="12.75" customHeight="1" x14ac:dyDescent="0.2">
      <c r="A341" s="54"/>
      <c r="B341" s="54"/>
      <c r="C341" s="54"/>
      <c r="D341" s="54"/>
      <c r="E341" s="85"/>
      <c r="F341" s="81"/>
    </row>
    <row r="342" spans="1:6" ht="12.75" customHeight="1" x14ac:dyDescent="0.2">
      <c r="A342" s="54"/>
      <c r="B342" s="54"/>
      <c r="C342" s="54"/>
      <c r="D342" s="54"/>
      <c r="E342" s="85"/>
      <c r="F342" s="81"/>
    </row>
    <row r="343" spans="1:6" ht="12.75" customHeight="1" x14ac:dyDescent="0.2">
      <c r="A343" s="54"/>
      <c r="B343" s="54"/>
      <c r="C343" s="54"/>
      <c r="D343" s="54"/>
      <c r="E343" s="85"/>
      <c r="F343" s="81"/>
    </row>
    <row r="344" spans="1:6" ht="12.75" customHeight="1" x14ac:dyDescent="0.2">
      <c r="A344" s="54"/>
      <c r="B344" s="54"/>
      <c r="C344" s="54"/>
      <c r="D344" s="54"/>
      <c r="E344" s="85"/>
      <c r="F344" s="81"/>
    </row>
    <row r="345" spans="1:6" ht="12.75" customHeight="1" x14ac:dyDescent="0.2">
      <c r="A345" s="54"/>
      <c r="B345" s="54"/>
      <c r="C345" s="54"/>
      <c r="D345" s="54"/>
      <c r="E345" s="85"/>
      <c r="F345" s="81"/>
    </row>
    <row r="346" spans="1:6" ht="12.75" customHeight="1" x14ac:dyDescent="0.2">
      <c r="A346" s="54"/>
      <c r="B346" s="54"/>
      <c r="C346" s="54"/>
      <c r="D346" s="54"/>
      <c r="E346" s="85"/>
      <c r="F346" s="81"/>
    </row>
    <row r="347" spans="1:6" ht="12.75" customHeight="1" x14ac:dyDescent="0.2">
      <c r="A347" s="54"/>
      <c r="B347" s="54"/>
      <c r="C347" s="54"/>
      <c r="D347" s="54"/>
      <c r="E347" s="85"/>
      <c r="F347" s="81"/>
    </row>
    <row r="348" spans="1:6" ht="12.75" customHeight="1" x14ac:dyDescent="0.2">
      <c r="A348" s="54"/>
      <c r="B348" s="54"/>
      <c r="C348" s="54"/>
      <c r="D348" s="54"/>
      <c r="E348" s="85"/>
      <c r="F348" s="81"/>
    </row>
    <row r="349" spans="1:6" ht="12.75" customHeight="1" x14ac:dyDescent="0.2">
      <c r="A349" s="54"/>
      <c r="B349" s="54"/>
      <c r="C349" s="54"/>
      <c r="D349" s="54"/>
      <c r="E349" s="85"/>
      <c r="F349" s="81"/>
    </row>
    <row r="350" spans="1:6" ht="12.75" customHeight="1" x14ac:dyDescent="0.2">
      <c r="A350" s="54"/>
      <c r="B350" s="54"/>
      <c r="C350" s="54"/>
      <c r="D350" s="54"/>
      <c r="E350" s="85"/>
      <c r="F350" s="81"/>
    </row>
    <row r="351" spans="1:6" ht="12.75" customHeight="1" x14ac:dyDescent="0.2">
      <c r="A351" s="54"/>
      <c r="B351" s="54"/>
      <c r="C351" s="54"/>
      <c r="D351" s="54"/>
      <c r="E351" s="85"/>
      <c r="F351" s="81"/>
    </row>
    <row r="352" spans="1:6" ht="12.75" customHeight="1" x14ac:dyDescent="0.2">
      <c r="A352" s="54"/>
      <c r="B352" s="54"/>
      <c r="C352" s="54"/>
      <c r="D352" s="54"/>
      <c r="E352" s="85"/>
      <c r="F352" s="81"/>
    </row>
    <row r="353" spans="1:6" ht="12.75" customHeight="1" x14ac:dyDescent="0.2">
      <c r="A353" s="54"/>
      <c r="B353" s="54"/>
      <c r="C353" s="54"/>
      <c r="D353" s="54"/>
      <c r="E353" s="85"/>
      <c r="F353" s="81"/>
    </row>
    <row r="354" spans="1:6" ht="12.75" customHeight="1" x14ac:dyDescent="0.2">
      <c r="A354" s="54"/>
      <c r="B354" s="54"/>
      <c r="C354" s="54"/>
      <c r="D354" s="54"/>
      <c r="E354" s="85"/>
      <c r="F354" s="81"/>
    </row>
    <row r="355" spans="1:6" ht="12.75" customHeight="1" x14ac:dyDescent="0.2">
      <c r="A355" s="54"/>
      <c r="B355" s="54"/>
      <c r="C355" s="54"/>
      <c r="D355" s="54"/>
      <c r="E355" s="85"/>
      <c r="F355" s="81"/>
    </row>
    <row r="356" spans="1:6" ht="12.75" customHeight="1" x14ac:dyDescent="0.2">
      <c r="A356" s="54"/>
      <c r="B356" s="54"/>
      <c r="C356" s="54"/>
      <c r="D356" s="54"/>
      <c r="E356" s="85"/>
      <c r="F356" s="81"/>
    </row>
    <row r="357" spans="1:6" ht="12.75" customHeight="1" x14ac:dyDescent="0.2">
      <c r="A357" s="54"/>
      <c r="B357" s="54"/>
      <c r="C357" s="54"/>
      <c r="D357" s="54"/>
      <c r="E357" s="85"/>
      <c r="F357" s="81"/>
    </row>
    <row r="358" spans="1:6" ht="12.75" customHeight="1" x14ac:dyDescent="0.2">
      <c r="A358" s="54"/>
      <c r="B358" s="54"/>
      <c r="C358" s="54"/>
      <c r="D358" s="54"/>
      <c r="E358" s="85"/>
      <c r="F358" s="81"/>
    </row>
    <row r="359" spans="1:6" ht="12.75" customHeight="1" x14ac:dyDescent="0.2">
      <c r="A359" s="54"/>
      <c r="B359" s="54"/>
      <c r="C359" s="54"/>
      <c r="D359" s="54"/>
      <c r="E359" s="85"/>
      <c r="F359" s="81"/>
    </row>
    <row r="360" spans="1:6" ht="12.75" customHeight="1" x14ac:dyDescent="0.2">
      <c r="A360" s="54"/>
      <c r="B360" s="54"/>
      <c r="C360" s="54"/>
      <c r="D360" s="54"/>
      <c r="E360" s="85"/>
      <c r="F360" s="81"/>
    </row>
    <row r="361" spans="1:6" ht="12.75" customHeight="1" x14ac:dyDescent="0.2">
      <c r="A361" s="54"/>
      <c r="B361" s="54"/>
      <c r="C361" s="54"/>
      <c r="D361" s="54"/>
      <c r="E361" s="85"/>
      <c r="F361" s="81"/>
    </row>
    <row r="362" spans="1:6" ht="12.75" customHeight="1" x14ac:dyDescent="0.2">
      <c r="A362" s="54"/>
      <c r="B362" s="54"/>
      <c r="C362" s="54"/>
      <c r="D362" s="54"/>
      <c r="E362" s="85"/>
      <c r="F362" s="81"/>
    </row>
    <row r="363" spans="1:6" ht="12.75" customHeight="1" x14ac:dyDescent="0.2">
      <c r="A363" s="54"/>
      <c r="B363" s="54"/>
      <c r="C363" s="54"/>
      <c r="D363" s="54"/>
      <c r="E363" s="85"/>
      <c r="F363" s="81"/>
    </row>
    <row r="364" spans="1:6" ht="12.75" customHeight="1" x14ac:dyDescent="0.2">
      <c r="A364" s="54"/>
      <c r="B364" s="54"/>
      <c r="C364" s="54"/>
      <c r="D364" s="54"/>
      <c r="E364" s="85"/>
      <c r="F364" s="81"/>
    </row>
    <row r="365" spans="1:6" ht="12.75" customHeight="1" x14ac:dyDescent="0.2">
      <c r="A365" s="54"/>
      <c r="B365" s="54"/>
      <c r="C365" s="54"/>
      <c r="D365" s="54"/>
      <c r="E365" s="85"/>
      <c r="F365" s="81"/>
    </row>
    <row r="366" spans="1:6" ht="12.75" customHeight="1" x14ac:dyDescent="0.2">
      <c r="A366" s="54"/>
      <c r="B366" s="54"/>
      <c r="C366" s="54"/>
      <c r="D366" s="54"/>
      <c r="E366" s="85"/>
      <c r="F366" s="81"/>
    </row>
    <row r="367" spans="1:6" ht="12.75" customHeight="1" x14ac:dyDescent="0.2">
      <c r="A367" s="54"/>
      <c r="B367" s="54"/>
      <c r="C367" s="54"/>
      <c r="D367" s="54"/>
      <c r="E367" s="85"/>
      <c r="F367" s="81"/>
    </row>
    <row r="368" spans="1:6" ht="12.75" customHeight="1" x14ac:dyDescent="0.2">
      <c r="A368" s="54"/>
      <c r="B368" s="54"/>
      <c r="C368" s="54"/>
      <c r="D368" s="54"/>
      <c r="E368" s="85"/>
      <c r="F368" s="81"/>
    </row>
    <row r="369" spans="1:6" ht="12.75" customHeight="1" x14ac:dyDescent="0.2">
      <c r="A369" s="54"/>
      <c r="B369" s="54"/>
      <c r="C369" s="54"/>
      <c r="D369" s="54"/>
      <c r="E369" s="85"/>
      <c r="F369" s="81"/>
    </row>
    <row r="370" spans="1:6" ht="12.75" customHeight="1" x14ac:dyDescent="0.2">
      <c r="A370" s="54"/>
      <c r="B370" s="54"/>
      <c r="C370" s="54"/>
      <c r="D370" s="54"/>
      <c r="E370" s="85"/>
      <c r="F370" s="81"/>
    </row>
    <row r="371" spans="1:6" ht="12.75" customHeight="1" x14ac:dyDescent="0.2">
      <c r="A371" s="54"/>
      <c r="B371" s="54"/>
      <c r="C371" s="54"/>
      <c r="D371" s="54"/>
      <c r="E371" s="85"/>
      <c r="F371" s="81"/>
    </row>
    <row r="372" spans="1:6" ht="12.75" customHeight="1" x14ac:dyDescent="0.2">
      <c r="A372" s="54"/>
      <c r="B372" s="54"/>
      <c r="C372" s="54"/>
      <c r="D372" s="54"/>
      <c r="E372" s="85"/>
      <c r="F372" s="81"/>
    </row>
    <row r="373" spans="1:6" ht="12.75" customHeight="1" x14ac:dyDescent="0.2">
      <c r="A373" s="54"/>
      <c r="B373" s="54"/>
      <c r="C373" s="54"/>
      <c r="D373" s="54"/>
      <c r="E373" s="85"/>
      <c r="F373" s="81"/>
    </row>
    <row r="374" spans="1:6" ht="12.75" customHeight="1" x14ac:dyDescent="0.2">
      <c r="A374" s="54"/>
      <c r="B374" s="54"/>
      <c r="C374" s="54"/>
      <c r="D374" s="54"/>
      <c r="E374" s="85"/>
      <c r="F374" s="81"/>
    </row>
    <row r="375" spans="1:6" ht="12.75" customHeight="1" x14ac:dyDescent="0.2">
      <c r="A375" s="54"/>
      <c r="B375" s="54"/>
      <c r="C375" s="54"/>
      <c r="D375" s="54"/>
      <c r="E375" s="85"/>
      <c r="F375" s="81"/>
    </row>
    <row r="376" spans="1:6" ht="12.75" customHeight="1" x14ac:dyDescent="0.2">
      <c r="A376" s="54"/>
      <c r="B376" s="54"/>
      <c r="C376" s="54"/>
      <c r="D376" s="54"/>
      <c r="E376" s="85"/>
      <c r="F376" s="81"/>
    </row>
    <row r="377" spans="1:6" ht="12.75" customHeight="1" x14ac:dyDescent="0.2">
      <c r="A377" s="54"/>
      <c r="B377" s="54"/>
      <c r="C377" s="54"/>
      <c r="D377" s="54"/>
      <c r="E377" s="85"/>
      <c r="F377" s="81"/>
    </row>
    <row r="378" spans="1:6" ht="12.75" customHeight="1" x14ac:dyDescent="0.2">
      <c r="A378" s="54"/>
      <c r="B378" s="54"/>
      <c r="C378" s="54"/>
      <c r="D378" s="54"/>
      <c r="E378" s="85"/>
      <c r="F378" s="81"/>
    </row>
    <row r="379" spans="1:6" ht="12.75" customHeight="1" x14ac:dyDescent="0.2">
      <c r="A379" s="54"/>
      <c r="B379" s="54"/>
      <c r="C379" s="54"/>
      <c r="D379" s="54"/>
      <c r="E379" s="85"/>
      <c r="F379" s="81"/>
    </row>
    <row r="380" spans="1:6" ht="12.75" customHeight="1" x14ac:dyDescent="0.2">
      <c r="A380" s="54"/>
      <c r="B380" s="54"/>
      <c r="C380" s="54"/>
      <c r="D380" s="54"/>
      <c r="E380" s="85"/>
      <c r="F380" s="81"/>
    </row>
    <row r="381" spans="1:6" ht="12.75" customHeight="1" x14ac:dyDescent="0.2">
      <c r="A381" s="54"/>
      <c r="B381" s="54"/>
      <c r="C381" s="54"/>
      <c r="D381" s="54"/>
      <c r="E381" s="85"/>
      <c r="F381" s="81"/>
    </row>
    <row r="382" spans="1:6" ht="12.75" customHeight="1" x14ac:dyDescent="0.2">
      <c r="A382" s="54"/>
      <c r="B382" s="54"/>
      <c r="C382" s="54"/>
      <c r="D382" s="54"/>
      <c r="E382" s="85"/>
      <c r="F382" s="81"/>
    </row>
    <row r="383" spans="1:6" ht="12.75" customHeight="1" x14ac:dyDescent="0.2">
      <c r="A383" s="54"/>
      <c r="B383" s="54"/>
      <c r="C383" s="54"/>
      <c r="D383" s="54"/>
      <c r="E383" s="85"/>
      <c r="F383" s="81"/>
    </row>
    <row r="384" spans="1:6" ht="12.75" customHeight="1" x14ac:dyDescent="0.2">
      <c r="A384" s="54"/>
      <c r="B384" s="54"/>
      <c r="C384" s="54"/>
      <c r="D384" s="54"/>
      <c r="E384" s="85"/>
      <c r="F384" s="81"/>
    </row>
    <row r="385" spans="1:6" ht="12.75" customHeight="1" x14ac:dyDescent="0.2">
      <c r="A385" s="54"/>
      <c r="B385" s="54"/>
      <c r="C385" s="54"/>
      <c r="D385" s="54"/>
      <c r="E385" s="85"/>
      <c r="F385" s="81"/>
    </row>
    <row r="386" spans="1:6" ht="12.75" customHeight="1" x14ac:dyDescent="0.2">
      <c r="A386" s="54"/>
      <c r="B386" s="54"/>
      <c r="C386" s="54"/>
      <c r="D386" s="54"/>
      <c r="E386" s="85"/>
      <c r="F386" s="81"/>
    </row>
    <row r="387" spans="1:6" ht="12.75" customHeight="1" x14ac:dyDescent="0.2">
      <c r="A387" s="54"/>
      <c r="B387" s="54"/>
      <c r="C387" s="54"/>
      <c r="D387" s="54"/>
      <c r="E387" s="85"/>
      <c r="F387" s="81"/>
    </row>
    <row r="388" spans="1:6" ht="12.75" customHeight="1" x14ac:dyDescent="0.2">
      <c r="A388" s="54"/>
      <c r="B388" s="54"/>
      <c r="C388" s="54"/>
      <c r="D388" s="54"/>
      <c r="E388" s="85"/>
      <c r="F388" s="81"/>
    </row>
    <row r="389" spans="1:6" ht="12.75" customHeight="1" x14ac:dyDescent="0.2">
      <c r="A389" s="54"/>
      <c r="B389" s="54"/>
      <c r="C389" s="54"/>
      <c r="D389" s="54"/>
      <c r="E389" s="85"/>
      <c r="F389" s="81"/>
    </row>
    <row r="390" spans="1:6" ht="12.75" customHeight="1" x14ac:dyDescent="0.2">
      <c r="A390" s="54"/>
      <c r="B390" s="54"/>
      <c r="C390" s="54"/>
      <c r="D390" s="54"/>
      <c r="E390" s="85"/>
      <c r="F390" s="81"/>
    </row>
    <row r="391" spans="1:6" ht="12.75" customHeight="1" x14ac:dyDescent="0.2">
      <c r="A391" s="54"/>
      <c r="B391" s="54"/>
      <c r="C391" s="54"/>
      <c r="D391" s="54"/>
      <c r="E391" s="85"/>
      <c r="F391" s="81"/>
    </row>
    <row r="392" spans="1:6" ht="12.75" customHeight="1" x14ac:dyDescent="0.2">
      <c r="A392" s="54"/>
      <c r="B392" s="54"/>
      <c r="C392" s="54"/>
      <c r="D392" s="54"/>
      <c r="E392" s="85"/>
      <c r="F392" s="81"/>
    </row>
    <row r="393" spans="1:6" ht="12.75" customHeight="1" x14ac:dyDescent="0.2">
      <c r="A393" s="54"/>
      <c r="B393" s="54"/>
      <c r="C393" s="54"/>
      <c r="D393" s="54"/>
      <c r="E393" s="85"/>
      <c r="F393" s="81"/>
    </row>
    <row r="394" spans="1:6" ht="12.75" customHeight="1" x14ac:dyDescent="0.2">
      <c r="A394" s="54"/>
      <c r="B394" s="54"/>
      <c r="C394" s="54"/>
      <c r="D394" s="54"/>
      <c r="E394" s="85"/>
      <c r="F394" s="81"/>
    </row>
    <row r="395" spans="1:6" ht="12.75" customHeight="1" x14ac:dyDescent="0.2">
      <c r="A395" s="54"/>
      <c r="B395" s="54"/>
      <c r="C395" s="54"/>
      <c r="D395" s="54"/>
      <c r="E395" s="85"/>
      <c r="F395" s="81"/>
    </row>
    <row r="396" spans="1:6" ht="12.75" customHeight="1" x14ac:dyDescent="0.2">
      <c r="A396" s="54"/>
      <c r="B396" s="54"/>
      <c r="C396" s="54"/>
      <c r="D396" s="54"/>
      <c r="E396" s="85"/>
      <c r="F396" s="81"/>
    </row>
    <row r="397" spans="1:6" ht="12.75" customHeight="1" x14ac:dyDescent="0.2">
      <c r="A397" s="54"/>
      <c r="B397" s="54"/>
      <c r="C397" s="54"/>
      <c r="D397" s="54"/>
      <c r="E397" s="85"/>
      <c r="F397" s="81"/>
    </row>
    <row r="398" spans="1:6" ht="12.75" customHeight="1" x14ac:dyDescent="0.2">
      <c r="A398" s="54"/>
      <c r="B398" s="54"/>
      <c r="C398" s="54"/>
      <c r="D398" s="54"/>
      <c r="E398" s="85"/>
      <c r="F398" s="81"/>
    </row>
    <row r="399" spans="1:6" ht="12.75" customHeight="1" x14ac:dyDescent="0.2">
      <c r="A399" s="54"/>
      <c r="B399" s="54"/>
      <c r="C399" s="54"/>
      <c r="D399" s="54"/>
      <c r="E399" s="85"/>
      <c r="F399" s="81"/>
    </row>
    <row r="400" spans="1:6" ht="12.75" customHeight="1" x14ac:dyDescent="0.2">
      <c r="A400" s="54"/>
      <c r="B400" s="54"/>
      <c r="C400" s="54"/>
      <c r="D400" s="54"/>
      <c r="E400" s="85"/>
      <c r="F400" s="81"/>
    </row>
    <row r="401" spans="1:6" ht="12.75" customHeight="1" x14ac:dyDescent="0.2">
      <c r="A401" s="54"/>
      <c r="B401" s="54"/>
      <c r="C401" s="54"/>
      <c r="D401" s="54"/>
      <c r="E401" s="85"/>
      <c r="F401" s="81"/>
    </row>
    <row r="402" spans="1:6" ht="12.75" customHeight="1" x14ac:dyDescent="0.2">
      <c r="A402" s="54"/>
      <c r="B402" s="54"/>
      <c r="C402" s="54"/>
      <c r="D402" s="54"/>
      <c r="E402" s="85"/>
      <c r="F402" s="81"/>
    </row>
    <row r="403" spans="1:6" ht="12.75" customHeight="1" x14ac:dyDescent="0.2">
      <c r="A403" s="54"/>
      <c r="B403" s="54"/>
      <c r="C403" s="54"/>
      <c r="D403" s="54"/>
      <c r="E403" s="85"/>
      <c r="F403" s="81"/>
    </row>
    <row r="404" spans="1:6" ht="12.75" customHeight="1" x14ac:dyDescent="0.2">
      <c r="A404" s="54"/>
      <c r="B404" s="54"/>
      <c r="C404" s="54"/>
      <c r="D404" s="54"/>
      <c r="E404" s="85"/>
      <c r="F404" s="81"/>
    </row>
    <row r="405" spans="1:6" ht="12.75" customHeight="1" x14ac:dyDescent="0.2">
      <c r="A405" s="54"/>
      <c r="B405" s="54"/>
      <c r="C405" s="54"/>
      <c r="D405" s="54"/>
      <c r="E405" s="85"/>
      <c r="F405" s="81"/>
    </row>
    <row r="406" spans="1:6" ht="12.75" customHeight="1" x14ac:dyDescent="0.2">
      <c r="A406" s="54"/>
      <c r="B406" s="54"/>
      <c r="C406" s="54"/>
      <c r="D406" s="54"/>
      <c r="E406" s="85"/>
      <c r="F406" s="81"/>
    </row>
    <row r="407" spans="1:6" ht="12.75" customHeight="1" x14ac:dyDescent="0.2">
      <c r="A407" s="54"/>
      <c r="B407" s="54"/>
      <c r="C407" s="54"/>
      <c r="D407" s="54"/>
      <c r="E407" s="85"/>
      <c r="F407" s="81"/>
    </row>
    <row r="408" spans="1:6" ht="12.75" customHeight="1" x14ac:dyDescent="0.2">
      <c r="A408" s="54"/>
      <c r="B408" s="54"/>
      <c r="C408" s="54"/>
      <c r="D408" s="54"/>
      <c r="E408" s="85"/>
      <c r="F408" s="81"/>
    </row>
    <row r="409" spans="1:6" ht="12.75" customHeight="1" x14ac:dyDescent="0.2">
      <c r="A409" s="54"/>
      <c r="B409" s="54"/>
      <c r="C409" s="54"/>
      <c r="D409" s="54"/>
      <c r="E409" s="85"/>
      <c r="F409" s="81"/>
    </row>
    <row r="410" spans="1:6" ht="12.75" customHeight="1" x14ac:dyDescent="0.2">
      <c r="A410" s="54"/>
      <c r="B410" s="54"/>
      <c r="C410" s="54"/>
      <c r="D410" s="54"/>
      <c r="E410" s="85"/>
      <c r="F410" s="81"/>
    </row>
    <row r="411" spans="1:6" ht="12.75" customHeight="1" x14ac:dyDescent="0.2">
      <c r="A411" s="54"/>
      <c r="B411" s="54"/>
      <c r="C411" s="54"/>
      <c r="D411" s="54"/>
      <c r="E411" s="85"/>
      <c r="F411" s="81"/>
    </row>
    <row r="412" spans="1:6" ht="12.75" customHeight="1" x14ac:dyDescent="0.2">
      <c r="A412" s="54"/>
      <c r="B412" s="54"/>
      <c r="C412" s="54"/>
      <c r="D412" s="54"/>
      <c r="E412" s="85"/>
      <c r="F412" s="81"/>
    </row>
    <row r="413" spans="1:6" ht="12.75" customHeight="1" x14ac:dyDescent="0.2">
      <c r="A413" s="54"/>
      <c r="B413" s="54"/>
      <c r="C413" s="54"/>
      <c r="D413" s="54"/>
      <c r="E413" s="85"/>
      <c r="F413" s="81"/>
    </row>
    <row r="414" spans="1:6" ht="12.75" customHeight="1" x14ac:dyDescent="0.2">
      <c r="A414" s="54"/>
      <c r="B414" s="54"/>
      <c r="C414" s="54"/>
      <c r="D414" s="54"/>
      <c r="E414" s="85"/>
      <c r="F414" s="81"/>
    </row>
    <row r="415" spans="1:6" ht="12.75" customHeight="1" x14ac:dyDescent="0.2">
      <c r="A415" s="54"/>
      <c r="B415" s="54"/>
      <c r="C415" s="54"/>
      <c r="D415" s="54"/>
      <c r="E415" s="85"/>
      <c r="F415" s="81"/>
    </row>
    <row r="416" spans="1:6" ht="12.75" customHeight="1" x14ac:dyDescent="0.2">
      <c r="A416" s="54"/>
      <c r="B416" s="54"/>
      <c r="C416" s="54"/>
      <c r="D416" s="54"/>
      <c r="E416" s="85"/>
      <c r="F416" s="81"/>
    </row>
    <row r="417" spans="1:6" ht="12.75" customHeight="1" x14ac:dyDescent="0.2">
      <c r="A417" s="54"/>
      <c r="B417" s="54"/>
      <c r="C417" s="54"/>
      <c r="D417" s="54"/>
      <c r="E417" s="85"/>
      <c r="F417" s="81"/>
    </row>
    <row r="418" spans="1:6" ht="12.75" customHeight="1" x14ac:dyDescent="0.2">
      <c r="A418" s="54"/>
      <c r="B418" s="54"/>
      <c r="C418" s="54"/>
      <c r="D418" s="54"/>
      <c r="E418" s="85"/>
      <c r="F418" s="81"/>
    </row>
    <row r="419" spans="1:6" ht="12.75" customHeight="1" x14ac:dyDescent="0.2">
      <c r="A419" s="54"/>
      <c r="B419" s="54"/>
      <c r="C419" s="54"/>
      <c r="D419" s="54"/>
      <c r="E419" s="85"/>
      <c r="F419" s="81"/>
    </row>
    <row r="420" spans="1:6" ht="12.75" customHeight="1" x14ac:dyDescent="0.2">
      <c r="A420" s="54"/>
      <c r="B420" s="54"/>
      <c r="C420" s="54"/>
      <c r="D420" s="54"/>
      <c r="E420" s="85"/>
      <c r="F420" s="81"/>
    </row>
    <row r="421" spans="1:6" ht="12.75" customHeight="1" x14ac:dyDescent="0.2">
      <c r="A421" s="54"/>
      <c r="B421" s="54"/>
      <c r="C421" s="54"/>
      <c r="D421" s="54"/>
      <c r="E421" s="85"/>
      <c r="F421" s="81"/>
    </row>
    <row r="422" spans="1:6" ht="12.75" customHeight="1" x14ac:dyDescent="0.2">
      <c r="A422" s="54"/>
      <c r="B422" s="54"/>
      <c r="C422" s="54"/>
      <c r="D422" s="54"/>
      <c r="E422" s="85"/>
      <c r="F422" s="81"/>
    </row>
    <row r="423" spans="1:6" ht="12.75" customHeight="1" x14ac:dyDescent="0.2">
      <c r="A423" s="54"/>
      <c r="B423" s="54"/>
      <c r="C423" s="54"/>
      <c r="D423" s="54"/>
      <c r="E423" s="85"/>
      <c r="F423" s="81"/>
    </row>
    <row r="424" spans="1:6" ht="12.75" customHeight="1" x14ac:dyDescent="0.2">
      <c r="A424" s="54"/>
      <c r="B424" s="54"/>
      <c r="C424" s="54"/>
      <c r="D424" s="54"/>
      <c r="E424" s="85"/>
      <c r="F424" s="81"/>
    </row>
    <row r="425" spans="1:6" ht="12.75" customHeight="1" x14ac:dyDescent="0.2">
      <c r="A425" s="54"/>
      <c r="B425" s="54"/>
      <c r="C425" s="54"/>
      <c r="D425" s="54"/>
      <c r="E425" s="85"/>
      <c r="F425" s="81"/>
    </row>
    <row r="426" spans="1:6" ht="12.75" customHeight="1" x14ac:dyDescent="0.2">
      <c r="A426" s="54"/>
      <c r="B426" s="54"/>
      <c r="C426" s="54"/>
      <c r="D426" s="54"/>
      <c r="E426" s="85"/>
      <c r="F426" s="81"/>
    </row>
    <row r="427" spans="1:6" ht="12.75" customHeight="1" x14ac:dyDescent="0.2">
      <c r="A427" s="54"/>
      <c r="B427" s="54"/>
      <c r="C427" s="54"/>
      <c r="D427" s="54"/>
      <c r="E427" s="85"/>
      <c r="F427" s="81"/>
    </row>
    <row r="428" spans="1:6" ht="12.75" customHeight="1" x14ac:dyDescent="0.2">
      <c r="A428" s="54"/>
      <c r="B428" s="54"/>
      <c r="C428" s="54"/>
      <c r="D428" s="54"/>
      <c r="E428" s="85"/>
      <c r="F428" s="81"/>
    </row>
    <row r="429" spans="1:6" ht="12.75" customHeight="1" x14ac:dyDescent="0.2">
      <c r="A429" s="54"/>
      <c r="B429" s="54"/>
      <c r="C429" s="54"/>
      <c r="D429" s="54"/>
      <c r="E429" s="85"/>
      <c r="F429" s="81"/>
    </row>
    <row r="430" spans="1:6" ht="12.75" customHeight="1" x14ac:dyDescent="0.2">
      <c r="A430" s="54"/>
      <c r="B430" s="54"/>
      <c r="C430" s="54"/>
      <c r="D430" s="54"/>
      <c r="E430" s="85"/>
      <c r="F430" s="81"/>
    </row>
    <row r="431" spans="1:6" ht="12.75" customHeight="1" x14ac:dyDescent="0.2">
      <c r="A431" s="54"/>
      <c r="B431" s="54"/>
      <c r="C431" s="54"/>
      <c r="D431" s="54"/>
      <c r="E431" s="85"/>
      <c r="F431" s="81"/>
    </row>
    <row r="432" spans="1:6" ht="12.75" customHeight="1" x14ac:dyDescent="0.2">
      <c r="A432" s="54"/>
      <c r="B432" s="54"/>
      <c r="C432" s="54"/>
      <c r="D432" s="54"/>
      <c r="E432" s="85"/>
      <c r="F432" s="81"/>
    </row>
    <row r="433" spans="1:6" ht="12.75" customHeight="1" x14ac:dyDescent="0.2">
      <c r="A433" s="54"/>
      <c r="B433" s="54"/>
      <c r="C433" s="54"/>
      <c r="D433" s="54"/>
      <c r="E433" s="85"/>
      <c r="F433" s="81"/>
    </row>
    <row r="434" spans="1:6" ht="12.75" customHeight="1" x14ac:dyDescent="0.2">
      <c r="A434" s="54"/>
      <c r="B434" s="54"/>
      <c r="C434" s="54"/>
      <c r="D434" s="54"/>
      <c r="E434" s="85"/>
      <c r="F434" s="81"/>
    </row>
    <row r="435" spans="1:6" ht="12.75" customHeight="1" x14ac:dyDescent="0.2">
      <c r="A435" s="54"/>
      <c r="B435" s="54"/>
      <c r="C435" s="54"/>
      <c r="D435" s="54"/>
      <c r="E435" s="85"/>
      <c r="F435" s="81"/>
    </row>
    <row r="436" spans="1:6" ht="12.75" customHeight="1" x14ac:dyDescent="0.2">
      <c r="A436" s="54"/>
      <c r="B436" s="54"/>
      <c r="C436" s="54"/>
      <c r="D436" s="54"/>
      <c r="E436" s="85"/>
      <c r="F436" s="81"/>
    </row>
    <row r="437" spans="1:6" ht="12.75" customHeight="1" x14ac:dyDescent="0.2">
      <c r="A437" s="54"/>
      <c r="B437" s="54"/>
      <c r="C437" s="54"/>
      <c r="D437" s="54"/>
      <c r="E437" s="85"/>
      <c r="F437" s="81"/>
    </row>
    <row r="438" spans="1:6" ht="12.75" customHeight="1" x14ac:dyDescent="0.2">
      <c r="A438" s="54"/>
      <c r="B438" s="54"/>
      <c r="C438" s="54"/>
      <c r="D438" s="54"/>
      <c r="E438" s="85"/>
      <c r="F438" s="81"/>
    </row>
    <row r="439" spans="1:6" ht="12.75" customHeight="1" x14ac:dyDescent="0.2">
      <c r="A439" s="54"/>
      <c r="B439" s="54"/>
      <c r="C439" s="54"/>
      <c r="D439" s="54"/>
      <c r="E439" s="85"/>
      <c r="F439" s="81"/>
    </row>
    <row r="440" spans="1:6" ht="12.75" customHeight="1" x14ac:dyDescent="0.2">
      <c r="A440" s="54"/>
      <c r="B440" s="54"/>
      <c r="C440" s="54"/>
      <c r="D440" s="54"/>
      <c r="E440" s="85"/>
      <c r="F440" s="81"/>
    </row>
    <row r="441" spans="1:6" ht="12.75" customHeight="1" x14ac:dyDescent="0.2">
      <c r="A441" s="54"/>
      <c r="B441" s="54"/>
      <c r="C441" s="54"/>
      <c r="D441" s="54"/>
      <c r="E441" s="85"/>
      <c r="F441" s="81"/>
    </row>
    <row r="442" spans="1:6" ht="12.75" customHeight="1" x14ac:dyDescent="0.2">
      <c r="A442" s="54"/>
      <c r="B442" s="54"/>
      <c r="C442" s="54"/>
      <c r="D442" s="54"/>
      <c r="E442" s="85"/>
      <c r="F442" s="81"/>
    </row>
    <row r="443" spans="1:6" ht="12.75" customHeight="1" x14ac:dyDescent="0.2">
      <c r="A443" s="54"/>
      <c r="B443" s="54"/>
      <c r="C443" s="54"/>
      <c r="D443" s="54"/>
      <c r="E443" s="85"/>
      <c r="F443" s="81"/>
    </row>
    <row r="444" spans="1:6" ht="12.75" customHeight="1" x14ac:dyDescent="0.2">
      <c r="A444" s="54"/>
      <c r="B444" s="54"/>
      <c r="C444" s="54"/>
      <c r="D444" s="54"/>
      <c r="E444" s="85"/>
      <c r="F444" s="81"/>
    </row>
    <row r="445" spans="1:6" ht="12.75" customHeight="1" x14ac:dyDescent="0.2">
      <c r="A445" s="54"/>
      <c r="B445" s="54"/>
      <c r="C445" s="54"/>
      <c r="D445" s="54"/>
      <c r="E445" s="85"/>
      <c r="F445" s="81"/>
    </row>
    <row r="446" spans="1:6" ht="12.75" customHeight="1" x14ac:dyDescent="0.2">
      <c r="A446" s="54"/>
      <c r="B446" s="54"/>
      <c r="C446" s="54"/>
      <c r="D446" s="54"/>
      <c r="E446" s="85"/>
      <c r="F446" s="81"/>
    </row>
    <row r="447" spans="1:6" ht="12.75" customHeight="1" x14ac:dyDescent="0.2">
      <c r="A447" s="54"/>
      <c r="B447" s="54"/>
      <c r="C447" s="54"/>
      <c r="D447" s="54"/>
      <c r="E447" s="85"/>
      <c r="F447" s="81"/>
    </row>
    <row r="448" spans="1:6" ht="12.75" customHeight="1" x14ac:dyDescent="0.2">
      <c r="A448" s="54"/>
      <c r="B448" s="54"/>
      <c r="C448" s="54"/>
      <c r="D448" s="54"/>
      <c r="E448" s="85"/>
      <c r="F448" s="81"/>
    </row>
    <row r="449" spans="1:6" ht="12.75" customHeight="1" x14ac:dyDescent="0.2">
      <c r="A449" s="54"/>
      <c r="B449" s="54"/>
      <c r="C449" s="54"/>
      <c r="D449" s="54"/>
      <c r="E449" s="85"/>
      <c r="F449" s="81"/>
    </row>
    <row r="450" spans="1:6" ht="12.75" customHeight="1" x14ac:dyDescent="0.2">
      <c r="A450" s="54"/>
      <c r="B450" s="54"/>
      <c r="C450" s="54"/>
      <c r="D450" s="54"/>
      <c r="E450" s="85"/>
      <c r="F450" s="81"/>
    </row>
    <row r="451" spans="1:6" ht="12.75" customHeight="1" x14ac:dyDescent="0.2">
      <c r="A451" s="54"/>
      <c r="B451" s="54"/>
      <c r="C451" s="54"/>
      <c r="D451" s="54"/>
      <c r="E451" s="85"/>
      <c r="F451" s="81"/>
    </row>
    <row r="452" spans="1:6" ht="12.75" customHeight="1" x14ac:dyDescent="0.2">
      <c r="A452" s="54"/>
      <c r="B452" s="54"/>
      <c r="C452" s="54"/>
      <c r="D452" s="54"/>
      <c r="E452" s="85"/>
      <c r="F452" s="81"/>
    </row>
    <row r="453" spans="1:6" ht="12.75" customHeight="1" x14ac:dyDescent="0.2">
      <c r="A453" s="54"/>
      <c r="B453" s="54"/>
      <c r="C453" s="54"/>
      <c r="D453" s="54"/>
      <c r="E453" s="85"/>
      <c r="F453" s="81"/>
    </row>
    <row r="454" spans="1:6" ht="12.75" customHeight="1" x14ac:dyDescent="0.2">
      <c r="A454" s="54"/>
      <c r="B454" s="54"/>
      <c r="C454" s="54"/>
      <c r="D454" s="54"/>
      <c r="E454" s="85"/>
      <c r="F454" s="81"/>
    </row>
    <row r="455" spans="1:6" ht="12.75" customHeight="1" x14ac:dyDescent="0.2">
      <c r="A455" s="54"/>
      <c r="B455" s="54"/>
      <c r="C455" s="54"/>
      <c r="D455" s="54"/>
      <c r="E455" s="85"/>
      <c r="F455" s="81"/>
    </row>
    <row r="456" spans="1:6" ht="12.75" customHeight="1" x14ac:dyDescent="0.2">
      <c r="A456" s="54"/>
      <c r="B456" s="54"/>
      <c r="C456" s="54"/>
      <c r="D456" s="54"/>
      <c r="E456" s="85"/>
      <c r="F456" s="81"/>
    </row>
    <row r="457" spans="1:6" ht="12.75" customHeight="1" x14ac:dyDescent="0.2">
      <c r="A457" s="54"/>
      <c r="B457" s="54"/>
      <c r="C457" s="54"/>
      <c r="D457" s="54"/>
      <c r="E457" s="85"/>
      <c r="F457" s="81"/>
    </row>
    <row r="458" spans="1:6" ht="12.75" customHeight="1" x14ac:dyDescent="0.2">
      <c r="A458" s="54"/>
      <c r="B458" s="54"/>
      <c r="C458" s="54"/>
      <c r="D458" s="54"/>
      <c r="E458" s="85"/>
      <c r="F458" s="81"/>
    </row>
    <row r="459" spans="1:6" ht="12.75" customHeight="1" x14ac:dyDescent="0.2">
      <c r="A459" s="54"/>
      <c r="B459" s="54"/>
      <c r="C459" s="54"/>
      <c r="D459" s="54"/>
      <c r="E459" s="85"/>
      <c r="F459" s="81"/>
    </row>
    <row r="460" spans="1:6" ht="12.75" customHeight="1" x14ac:dyDescent="0.2">
      <c r="A460" s="54"/>
      <c r="B460" s="54"/>
      <c r="C460" s="54"/>
      <c r="D460" s="54"/>
      <c r="E460" s="85"/>
      <c r="F460" s="81"/>
    </row>
    <row r="461" spans="1:6" ht="12.75" customHeight="1" x14ac:dyDescent="0.2">
      <c r="A461" s="54"/>
      <c r="B461" s="54"/>
      <c r="C461" s="54"/>
      <c r="D461" s="54"/>
      <c r="E461" s="85"/>
      <c r="F461" s="81"/>
    </row>
    <row r="462" spans="1:6" ht="12.75" customHeight="1" x14ac:dyDescent="0.2">
      <c r="A462" s="54"/>
      <c r="B462" s="54"/>
      <c r="C462" s="54"/>
      <c r="D462" s="54"/>
      <c r="E462" s="85"/>
      <c r="F462" s="81"/>
    </row>
    <row r="463" spans="1:6" ht="12.75" customHeight="1" x14ac:dyDescent="0.2">
      <c r="A463" s="54"/>
      <c r="B463" s="54"/>
      <c r="C463" s="54"/>
      <c r="D463" s="54"/>
      <c r="E463" s="85"/>
      <c r="F463" s="81"/>
    </row>
    <row r="464" spans="1:6" ht="12.75" customHeight="1" x14ac:dyDescent="0.2">
      <c r="A464" s="54"/>
      <c r="B464" s="54"/>
      <c r="C464" s="54"/>
      <c r="D464" s="54"/>
      <c r="E464" s="85"/>
      <c r="F464" s="81"/>
    </row>
    <row r="465" spans="1:6" ht="12.75" customHeight="1" x14ac:dyDescent="0.2">
      <c r="A465" s="54"/>
      <c r="B465" s="54"/>
      <c r="C465" s="54"/>
      <c r="D465" s="54"/>
      <c r="E465" s="85"/>
      <c r="F465" s="81"/>
    </row>
    <row r="466" spans="1:6" ht="12.75" customHeight="1" x14ac:dyDescent="0.2">
      <c r="A466" s="54"/>
      <c r="B466" s="54"/>
      <c r="C466" s="54"/>
      <c r="D466" s="54"/>
      <c r="E466" s="85"/>
      <c r="F466" s="81"/>
    </row>
    <row r="467" spans="1:6" ht="12.75" customHeight="1" x14ac:dyDescent="0.2">
      <c r="A467" s="54"/>
      <c r="B467" s="54"/>
      <c r="C467" s="54"/>
      <c r="D467" s="54"/>
      <c r="E467" s="85"/>
      <c r="F467" s="81"/>
    </row>
    <row r="468" spans="1:6" ht="12.75" customHeight="1" x14ac:dyDescent="0.2">
      <c r="A468" s="54"/>
      <c r="B468" s="54"/>
      <c r="C468" s="54"/>
      <c r="D468" s="54"/>
      <c r="E468" s="85"/>
      <c r="F468" s="81"/>
    </row>
    <row r="469" spans="1:6" ht="12.75" customHeight="1" x14ac:dyDescent="0.2">
      <c r="A469" s="54"/>
      <c r="B469" s="54"/>
      <c r="C469" s="54"/>
      <c r="D469" s="54"/>
      <c r="E469" s="85"/>
      <c r="F469" s="81"/>
    </row>
    <row r="470" spans="1:6" ht="12.75" customHeight="1" x14ac:dyDescent="0.2">
      <c r="A470" s="54"/>
      <c r="B470" s="54"/>
      <c r="C470" s="54"/>
      <c r="D470" s="54"/>
      <c r="E470" s="85"/>
      <c r="F470" s="81"/>
    </row>
    <row r="471" spans="1:6" ht="12.75" customHeight="1" x14ac:dyDescent="0.2">
      <c r="A471" s="54"/>
      <c r="B471" s="54"/>
      <c r="C471" s="54"/>
      <c r="D471" s="54"/>
      <c r="E471" s="85"/>
      <c r="F471" s="81"/>
    </row>
    <row r="472" spans="1:6" ht="12.75" customHeight="1" x14ac:dyDescent="0.2">
      <c r="A472" s="54"/>
      <c r="B472" s="54"/>
      <c r="C472" s="54"/>
      <c r="D472" s="54"/>
      <c r="E472" s="85"/>
      <c r="F472" s="81"/>
    </row>
    <row r="473" spans="1:6" ht="12.75" customHeight="1" x14ac:dyDescent="0.2">
      <c r="A473" s="54"/>
      <c r="B473" s="54"/>
      <c r="C473" s="54"/>
      <c r="D473" s="54"/>
      <c r="E473" s="85"/>
      <c r="F473" s="81"/>
    </row>
    <row r="474" spans="1:6" ht="12.75" customHeight="1" x14ac:dyDescent="0.2">
      <c r="A474" s="54"/>
      <c r="B474" s="54"/>
      <c r="C474" s="54"/>
      <c r="D474" s="54"/>
      <c r="E474" s="85"/>
      <c r="F474" s="81"/>
    </row>
    <row r="475" spans="1:6" ht="12.75" customHeight="1" x14ac:dyDescent="0.2">
      <c r="A475" s="54"/>
      <c r="B475" s="54"/>
      <c r="C475" s="54"/>
      <c r="D475" s="54"/>
      <c r="E475" s="85"/>
      <c r="F475" s="81"/>
    </row>
    <row r="476" spans="1:6" ht="12.75" customHeight="1" x14ac:dyDescent="0.2">
      <c r="A476" s="54"/>
      <c r="B476" s="54"/>
      <c r="C476" s="54"/>
      <c r="D476" s="54"/>
      <c r="E476" s="85"/>
      <c r="F476" s="81"/>
    </row>
    <row r="477" spans="1:6" ht="12.75" customHeight="1" x14ac:dyDescent="0.2">
      <c r="A477" s="54"/>
      <c r="B477" s="54"/>
      <c r="C477" s="54"/>
      <c r="D477" s="54"/>
      <c r="E477" s="85"/>
      <c r="F477" s="81"/>
    </row>
    <row r="478" spans="1:6" ht="12.75" customHeight="1" x14ac:dyDescent="0.2">
      <c r="A478" s="54"/>
      <c r="B478" s="54"/>
      <c r="C478" s="54"/>
      <c r="D478" s="54"/>
      <c r="E478" s="85"/>
      <c r="F478" s="81"/>
    </row>
    <row r="479" spans="1:6" ht="12.75" customHeight="1" x14ac:dyDescent="0.2">
      <c r="A479" s="54"/>
      <c r="B479" s="54"/>
      <c r="C479" s="54"/>
      <c r="D479" s="54"/>
      <c r="E479" s="85"/>
      <c r="F479" s="81"/>
    </row>
    <row r="480" spans="1:6" ht="12.75" customHeight="1" x14ac:dyDescent="0.2">
      <c r="A480" s="54"/>
      <c r="B480" s="54"/>
      <c r="C480" s="54"/>
      <c r="D480" s="54"/>
      <c r="E480" s="85"/>
      <c r="F480" s="81"/>
    </row>
    <row r="481" spans="1:6" ht="12.75" customHeight="1" x14ac:dyDescent="0.2">
      <c r="A481" s="54"/>
      <c r="B481" s="54"/>
      <c r="C481" s="54"/>
      <c r="D481" s="54"/>
      <c r="E481" s="85"/>
      <c r="F481" s="81"/>
    </row>
    <row r="482" spans="1:6" ht="12.75" customHeight="1" x14ac:dyDescent="0.2">
      <c r="A482" s="54"/>
      <c r="B482" s="54"/>
      <c r="C482" s="54"/>
      <c r="D482" s="54"/>
      <c r="E482" s="85"/>
      <c r="F482" s="81"/>
    </row>
    <row r="483" spans="1:6" ht="12.75" customHeight="1" x14ac:dyDescent="0.2">
      <c r="A483" s="54"/>
      <c r="B483" s="54"/>
      <c r="C483" s="54"/>
      <c r="D483" s="54"/>
      <c r="E483" s="85"/>
      <c r="F483" s="81"/>
    </row>
    <row r="484" spans="1:6" ht="12.75" customHeight="1" x14ac:dyDescent="0.2">
      <c r="A484" s="54"/>
      <c r="B484" s="54"/>
      <c r="C484" s="54"/>
      <c r="D484" s="54"/>
      <c r="E484" s="85"/>
      <c r="F484" s="81"/>
    </row>
    <row r="485" spans="1:6" ht="12.75" customHeight="1" x14ac:dyDescent="0.2">
      <c r="A485" s="54"/>
      <c r="B485" s="54"/>
      <c r="C485" s="54"/>
      <c r="D485" s="54"/>
      <c r="E485" s="85"/>
      <c r="F485" s="81"/>
    </row>
    <row r="486" spans="1:6" ht="12.75" customHeight="1" x14ac:dyDescent="0.2">
      <c r="A486" s="54"/>
      <c r="B486" s="54"/>
      <c r="C486" s="54"/>
      <c r="D486" s="54"/>
      <c r="E486" s="85"/>
      <c r="F486" s="81"/>
    </row>
    <row r="487" spans="1:6" ht="12.75" customHeight="1" x14ac:dyDescent="0.2">
      <c r="A487" s="54"/>
      <c r="B487" s="54"/>
      <c r="C487" s="54"/>
      <c r="D487" s="54"/>
      <c r="E487" s="85"/>
      <c r="F487" s="81"/>
    </row>
    <row r="488" spans="1:6" ht="12.75" customHeight="1" x14ac:dyDescent="0.2">
      <c r="A488" s="54"/>
      <c r="B488" s="54"/>
      <c r="C488" s="54"/>
      <c r="D488" s="54"/>
      <c r="E488" s="85"/>
      <c r="F488" s="81"/>
    </row>
    <row r="489" spans="1:6" ht="12.75" customHeight="1" x14ac:dyDescent="0.2">
      <c r="A489" s="54"/>
      <c r="B489" s="54"/>
      <c r="C489" s="54"/>
      <c r="D489" s="54"/>
      <c r="E489" s="85"/>
      <c r="F489" s="81"/>
    </row>
    <row r="490" spans="1:6" ht="12.75" customHeight="1" x14ac:dyDescent="0.2">
      <c r="A490" s="54"/>
      <c r="B490" s="54"/>
      <c r="C490" s="54"/>
      <c r="D490" s="54"/>
      <c r="E490" s="85"/>
      <c r="F490" s="81"/>
    </row>
    <row r="491" spans="1:6" ht="12.75" customHeight="1" x14ac:dyDescent="0.2">
      <c r="A491" s="54"/>
      <c r="B491" s="54"/>
      <c r="C491" s="54"/>
      <c r="D491" s="54"/>
      <c r="E491" s="85"/>
      <c r="F491" s="81"/>
    </row>
    <row r="492" spans="1:6" ht="12.75" customHeight="1" x14ac:dyDescent="0.2">
      <c r="A492" s="54"/>
      <c r="B492" s="54"/>
      <c r="C492" s="54"/>
      <c r="D492" s="54"/>
      <c r="E492" s="85"/>
      <c r="F492" s="81"/>
    </row>
    <row r="493" spans="1:6" ht="12.75" customHeight="1" x14ac:dyDescent="0.2">
      <c r="A493" s="54"/>
      <c r="B493" s="54"/>
      <c r="C493" s="54"/>
      <c r="D493" s="54"/>
      <c r="E493" s="85"/>
      <c r="F493" s="81"/>
    </row>
    <row r="494" spans="1:6" ht="12.75" customHeight="1" x14ac:dyDescent="0.2">
      <c r="A494" s="54"/>
      <c r="B494" s="54"/>
      <c r="C494" s="54"/>
      <c r="D494" s="54"/>
      <c r="E494" s="85"/>
      <c r="F494" s="81"/>
    </row>
    <row r="495" spans="1:6" ht="12.75" customHeight="1" x14ac:dyDescent="0.2">
      <c r="A495" s="54"/>
      <c r="B495" s="54"/>
      <c r="C495" s="54"/>
      <c r="D495" s="54"/>
      <c r="E495" s="85"/>
      <c r="F495" s="81"/>
    </row>
    <row r="496" spans="1:6" ht="12.75" customHeight="1" x14ac:dyDescent="0.2">
      <c r="A496" s="54"/>
      <c r="B496" s="54"/>
      <c r="C496" s="54"/>
      <c r="D496" s="54"/>
      <c r="E496" s="85"/>
      <c r="F496" s="81"/>
    </row>
    <row r="497" spans="1:6" ht="12.75" customHeight="1" x14ac:dyDescent="0.2">
      <c r="A497" s="54"/>
      <c r="B497" s="54"/>
      <c r="C497" s="54"/>
      <c r="D497" s="54"/>
      <c r="E497" s="85"/>
      <c r="F497" s="81"/>
    </row>
    <row r="498" spans="1:6" ht="12.75" customHeight="1" x14ac:dyDescent="0.2">
      <c r="A498" s="54"/>
      <c r="B498" s="54"/>
      <c r="C498" s="54"/>
      <c r="D498" s="54"/>
      <c r="E498" s="85"/>
      <c r="F498" s="81"/>
    </row>
    <row r="499" spans="1:6" ht="12.75" customHeight="1" x14ac:dyDescent="0.2">
      <c r="A499" s="54"/>
      <c r="B499" s="54"/>
      <c r="C499" s="54"/>
      <c r="D499" s="54"/>
      <c r="E499" s="85"/>
      <c r="F499" s="81"/>
    </row>
    <row r="500" spans="1:6" ht="12.75" customHeight="1" x14ac:dyDescent="0.2">
      <c r="A500" s="54"/>
      <c r="B500" s="54"/>
      <c r="C500" s="54"/>
      <c r="D500" s="54"/>
      <c r="E500" s="85"/>
      <c r="F500" s="81"/>
    </row>
    <row r="501" spans="1:6" ht="12.75" customHeight="1" x14ac:dyDescent="0.2">
      <c r="A501" s="54"/>
      <c r="B501" s="54"/>
      <c r="C501" s="54"/>
      <c r="D501" s="54"/>
      <c r="E501" s="85"/>
      <c r="F501" s="81"/>
    </row>
    <row r="502" spans="1:6" ht="12.75" customHeight="1" x14ac:dyDescent="0.2">
      <c r="A502" s="54"/>
      <c r="B502" s="54"/>
      <c r="C502" s="54"/>
      <c r="D502" s="54"/>
      <c r="E502" s="85"/>
      <c r="F502" s="81"/>
    </row>
    <row r="503" spans="1:6" ht="12.75" customHeight="1" x14ac:dyDescent="0.2">
      <c r="A503" s="54"/>
      <c r="B503" s="54"/>
      <c r="C503" s="54"/>
      <c r="D503" s="54"/>
      <c r="E503" s="85"/>
      <c r="F503" s="81"/>
    </row>
    <row r="504" spans="1:6" ht="12.75" customHeight="1" x14ac:dyDescent="0.2">
      <c r="A504" s="54"/>
      <c r="B504" s="54"/>
      <c r="C504" s="54"/>
      <c r="D504" s="54"/>
      <c r="E504" s="85"/>
      <c r="F504" s="81"/>
    </row>
    <row r="505" spans="1:6" ht="12.75" customHeight="1" x14ac:dyDescent="0.2">
      <c r="A505" s="54"/>
      <c r="B505" s="54"/>
      <c r="C505" s="54"/>
      <c r="D505" s="54"/>
      <c r="E505" s="85"/>
      <c r="F505" s="81"/>
    </row>
    <row r="506" spans="1:6" ht="12.75" customHeight="1" x14ac:dyDescent="0.2">
      <c r="A506" s="54"/>
      <c r="B506" s="54"/>
      <c r="C506" s="54"/>
      <c r="D506" s="54"/>
      <c r="E506" s="85"/>
      <c r="F506" s="81"/>
    </row>
    <row r="507" spans="1:6" ht="12.75" customHeight="1" x14ac:dyDescent="0.2">
      <c r="A507" s="54"/>
      <c r="B507" s="54"/>
      <c r="C507" s="54"/>
      <c r="D507" s="54"/>
      <c r="E507" s="85"/>
      <c r="F507" s="81"/>
    </row>
    <row r="508" spans="1:6" ht="12.75" customHeight="1" x14ac:dyDescent="0.2">
      <c r="A508" s="54"/>
      <c r="B508" s="54"/>
      <c r="C508" s="54"/>
      <c r="D508" s="54"/>
      <c r="E508" s="85"/>
      <c r="F508" s="81"/>
    </row>
    <row r="509" spans="1:6" ht="12.75" customHeight="1" x14ac:dyDescent="0.2">
      <c r="A509" s="54"/>
      <c r="B509" s="54"/>
      <c r="C509" s="54"/>
      <c r="D509" s="54"/>
      <c r="E509" s="85"/>
      <c r="F509" s="81"/>
    </row>
    <row r="510" spans="1:6" ht="12.75" customHeight="1" x14ac:dyDescent="0.2">
      <c r="A510" s="54"/>
      <c r="B510" s="54"/>
      <c r="C510" s="54"/>
      <c r="D510" s="54"/>
      <c r="E510" s="85"/>
      <c r="F510" s="81"/>
    </row>
    <row r="511" spans="1:6" ht="12.75" customHeight="1" x14ac:dyDescent="0.2">
      <c r="A511" s="54"/>
      <c r="B511" s="54"/>
      <c r="C511" s="54"/>
      <c r="D511" s="54"/>
      <c r="E511" s="85"/>
      <c r="F511" s="81"/>
    </row>
    <row r="512" spans="1:6" ht="12.75" customHeight="1" x14ac:dyDescent="0.2">
      <c r="A512" s="54"/>
      <c r="B512" s="54"/>
      <c r="C512" s="54"/>
      <c r="D512" s="54"/>
      <c r="E512" s="85"/>
      <c r="F512" s="81"/>
    </row>
    <row r="513" spans="1:6" ht="12.75" customHeight="1" x14ac:dyDescent="0.2">
      <c r="A513" s="54"/>
      <c r="B513" s="54"/>
      <c r="C513" s="54"/>
      <c r="D513" s="54"/>
      <c r="E513" s="85"/>
      <c r="F513" s="81"/>
    </row>
    <row r="514" spans="1:6" ht="12.75" customHeight="1" x14ac:dyDescent="0.2">
      <c r="A514" s="54"/>
      <c r="B514" s="54"/>
      <c r="C514" s="54"/>
      <c r="D514" s="54"/>
      <c r="E514" s="85"/>
      <c r="F514" s="81"/>
    </row>
    <row r="515" spans="1:6" ht="12.75" customHeight="1" x14ac:dyDescent="0.2">
      <c r="A515" s="54"/>
      <c r="B515" s="54"/>
      <c r="C515" s="54"/>
      <c r="D515" s="54"/>
      <c r="E515" s="85"/>
      <c r="F515" s="81"/>
    </row>
    <row r="516" spans="1:6" ht="12.75" customHeight="1" x14ac:dyDescent="0.2">
      <c r="A516" s="54"/>
      <c r="B516" s="54"/>
      <c r="C516" s="54"/>
      <c r="D516" s="54"/>
      <c r="E516" s="85"/>
      <c r="F516" s="81"/>
    </row>
    <row r="517" spans="1:6" ht="12.75" customHeight="1" x14ac:dyDescent="0.2">
      <c r="A517" s="54"/>
      <c r="B517" s="54"/>
      <c r="C517" s="54"/>
      <c r="D517" s="54"/>
      <c r="E517" s="85"/>
      <c r="F517" s="81"/>
    </row>
    <row r="518" spans="1:6" ht="12.75" customHeight="1" x14ac:dyDescent="0.2">
      <c r="A518" s="54"/>
      <c r="B518" s="54"/>
      <c r="C518" s="54"/>
      <c r="D518" s="54"/>
      <c r="E518" s="85"/>
      <c r="F518" s="81"/>
    </row>
    <row r="519" spans="1:6" ht="12.75" customHeight="1" x14ac:dyDescent="0.2">
      <c r="A519" s="54"/>
      <c r="B519" s="54"/>
      <c r="C519" s="54"/>
      <c r="D519" s="54"/>
      <c r="E519" s="85"/>
      <c r="F519" s="81"/>
    </row>
    <row r="520" spans="1:6" ht="12.75" customHeight="1" x14ac:dyDescent="0.2">
      <c r="A520" s="54"/>
      <c r="B520" s="54"/>
      <c r="C520" s="54"/>
      <c r="D520" s="54"/>
      <c r="E520" s="85"/>
      <c r="F520" s="81"/>
    </row>
    <row r="521" spans="1:6" ht="12.75" customHeight="1" x14ac:dyDescent="0.2">
      <c r="A521" s="54"/>
      <c r="B521" s="54"/>
      <c r="C521" s="54"/>
      <c r="D521" s="54"/>
      <c r="E521" s="85"/>
      <c r="F521" s="81"/>
    </row>
    <row r="522" spans="1:6" ht="12.75" customHeight="1" x14ac:dyDescent="0.2">
      <c r="A522" s="54"/>
      <c r="B522" s="54"/>
      <c r="C522" s="54"/>
      <c r="D522" s="54"/>
      <c r="E522" s="85"/>
      <c r="F522" s="81"/>
    </row>
    <row r="523" spans="1:6" ht="12.75" customHeight="1" x14ac:dyDescent="0.2">
      <c r="A523" s="54"/>
      <c r="B523" s="54"/>
      <c r="C523" s="54"/>
      <c r="D523" s="54"/>
      <c r="E523" s="85"/>
      <c r="F523" s="81"/>
    </row>
    <row r="524" spans="1:6" ht="12.75" customHeight="1" x14ac:dyDescent="0.2">
      <c r="A524" s="54"/>
      <c r="B524" s="54"/>
      <c r="C524" s="54"/>
      <c r="D524" s="54"/>
      <c r="E524" s="85"/>
      <c r="F524" s="81"/>
    </row>
    <row r="525" spans="1:6" ht="12.75" customHeight="1" x14ac:dyDescent="0.2">
      <c r="A525" s="54"/>
      <c r="B525" s="54"/>
      <c r="C525" s="54"/>
      <c r="D525" s="54"/>
      <c r="E525" s="85"/>
      <c r="F525" s="81"/>
    </row>
    <row r="526" spans="1:6" ht="12.75" customHeight="1" x14ac:dyDescent="0.2">
      <c r="A526" s="54"/>
      <c r="B526" s="54"/>
      <c r="C526" s="54"/>
      <c r="D526" s="54"/>
      <c r="E526" s="85"/>
      <c r="F526" s="81"/>
    </row>
    <row r="527" spans="1:6" ht="12.75" customHeight="1" x14ac:dyDescent="0.2">
      <c r="A527" s="54"/>
      <c r="B527" s="54"/>
      <c r="C527" s="54"/>
      <c r="D527" s="54"/>
      <c r="E527" s="85"/>
      <c r="F527" s="81"/>
    </row>
    <row r="528" spans="1:6" ht="12.75" customHeight="1" x14ac:dyDescent="0.2">
      <c r="A528" s="54"/>
      <c r="B528" s="54"/>
      <c r="C528" s="54"/>
      <c r="D528" s="54"/>
      <c r="E528" s="85"/>
      <c r="F528" s="81"/>
    </row>
    <row r="529" spans="1:6" ht="12.75" customHeight="1" x14ac:dyDescent="0.2">
      <c r="A529" s="54"/>
      <c r="B529" s="54"/>
      <c r="C529" s="54"/>
      <c r="D529" s="54"/>
      <c r="E529" s="85"/>
      <c r="F529" s="81"/>
    </row>
    <row r="530" spans="1:6" ht="12.75" customHeight="1" x14ac:dyDescent="0.2">
      <c r="A530" s="54"/>
      <c r="B530" s="54"/>
      <c r="C530" s="54"/>
      <c r="D530" s="54"/>
      <c r="E530" s="85"/>
      <c r="F530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30" t="s">
        <v>0</v>
      </c>
      <c r="B1" s="31" t="s">
        <v>1</v>
      </c>
      <c r="C1" s="32" t="s">
        <v>2</v>
      </c>
      <c r="D1" s="33">
        <v>43831</v>
      </c>
      <c r="E1" s="34" t="s">
        <v>3</v>
      </c>
      <c r="F1" s="35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7" t="s">
        <v>4</v>
      </c>
      <c r="B2" s="38">
        <f>APT_ATFM_SES_YY!B2</f>
        <v>44910</v>
      </c>
      <c r="C2" s="9" t="s">
        <v>5</v>
      </c>
      <c r="D2" s="10">
        <f>APT_ATFM_SES_YY!D2</f>
        <v>44895</v>
      </c>
      <c r="E2" s="39" t="s">
        <v>6</v>
      </c>
      <c r="F2" s="40" t="s">
        <v>7</v>
      </c>
    </row>
    <row r="3" spans="1:6" ht="12.75" customHeight="1" x14ac:dyDescent="0.2">
      <c r="A3" s="77"/>
      <c r="B3" s="77"/>
      <c r="C3" s="77"/>
      <c r="D3" s="77"/>
      <c r="E3" s="77"/>
      <c r="F3" s="86" t="s">
        <v>8</v>
      </c>
    </row>
    <row r="4" spans="1:6" ht="12.75" customHeight="1" x14ac:dyDescent="0.2">
      <c r="A4" s="87" t="str">
        <f>APT_ATFM_SES_YY!A4</f>
        <v>Period: JAN-NOV</v>
      </c>
      <c r="B4" s="88"/>
      <c r="C4" s="88"/>
      <c r="D4" s="88"/>
      <c r="E4" s="88"/>
      <c r="F4" s="88"/>
    </row>
    <row r="5" spans="1:6" ht="12.75" customHeight="1" x14ac:dyDescent="0.2">
      <c r="A5" s="82" t="s">
        <v>99</v>
      </c>
      <c r="B5" s="82" t="s">
        <v>126</v>
      </c>
      <c r="C5" s="82" t="s">
        <v>127</v>
      </c>
      <c r="D5" s="82" t="s">
        <v>102</v>
      </c>
      <c r="E5" s="82" t="s">
        <v>128</v>
      </c>
      <c r="F5" s="82" t="s">
        <v>129</v>
      </c>
    </row>
    <row r="6" spans="1:6" ht="12.75" customHeight="1" x14ac:dyDescent="0.2">
      <c r="A6" s="89" t="s">
        <v>104</v>
      </c>
      <c r="B6" s="90" t="s">
        <v>130</v>
      </c>
      <c r="C6" s="90" t="s">
        <v>131</v>
      </c>
      <c r="D6" s="83">
        <f t="shared" ref="D6:D45" si="0">F6/E6</f>
        <v>9.2248216194714461E-2</v>
      </c>
      <c r="E6" s="91">
        <v>80446</v>
      </c>
      <c r="F6" s="91">
        <v>7421</v>
      </c>
    </row>
    <row r="7" spans="1:6" ht="12.75" customHeight="1" x14ac:dyDescent="0.2">
      <c r="A7" s="92" t="s">
        <v>110</v>
      </c>
      <c r="B7" s="90" t="s">
        <v>132</v>
      </c>
      <c r="C7" s="90" t="s">
        <v>133</v>
      </c>
      <c r="D7" s="83">
        <f t="shared" si="0"/>
        <v>3.9788258196994546E-2</v>
      </c>
      <c r="E7" s="91">
        <v>74997</v>
      </c>
      <c r="F7" s="91">
        <v>2984</v>
      </c>
    </row>
    <row r="8" spans="1:6" ht="12.75" customHeight="1" x14ac:dyDescent="0.2">
      <c r="A8" s="92" t="s">
        <v>110</v>
      </c>
      <c r="B8" s="90" t="s">
        <v>134</v>
      </c>
      <c r="C8" s="90" t="s">
        <v>135</v>
      </c>
      <c r="D8" s="83">
        <f t="shared" si="0"/>
        <v>6.0893565637398651E-2</v>
      </c>
      <c r="E8" s="91">
        <v>5797</v>
      </c>
      <c r="F8" s="91">
        <v>353</v>
      </c>
    </row>
    <row r="9" spans="1:6" ht="12.75" customHeight="1" x14ac:dyDescent="0.2">
      <c r="A9" s="92" t="s">
        <v>110</v>
      </c>
      <c r="B9" s="90" t="s">
        <v>136</v>
      </c>
      <c r="C9" s="90" t="s">
        <v>137</v>
      </c>
      <c r="D9" s="83">
        <f t="shared" si="0"/>
        <v>0.23260309278350516</v>
      </c>
      <c r="E9" s="91">
        <v>1552</v>
      </c>
      <c r="F9" s="91">
        <v>361</v>
      </c>
    </row>
    <row r="10" spans="1:6" ht="12.75" customHeight="1" x14ac:dyDescent="0.2">
      <c r="A10" s="92" t="s">
        <v>110</v>
      </c>
      <c r="B10" s="90" t="s">
        <v>138</v>
      </c>
      <c r="C10" s="90" t="s">
        <v>139</v>
      </c>
      <c r="D10" s="83">
        <f t="shared" si="0"/>
        <v>0.37102043831288745</v>
      </c>
      <c r="E10" s="91">
        <v>175993</v>
      </c>
      <c r="F10" s="91">
        <v>65297</v>
      </c>
    </row>
    <row r="11" spans="1:6" ht="12.75" customHeight="1" x14ac:dyDescent="0.2">
      <c r="A11" s="92" t="s">
        <v>110</v>
      </c>
      <c r="B11" s="90" t="s">
        <v>140</v>
      </c>
      <c r="C11" s="90" t="s">
        <v>141</v>
      </c>
      <c r="D11" s="83">
        <f t="shared" si="0"/>
        <v>0</v>
      </c>
      <c r="E11" s="91">
        <v>8603</v>
      </c>
      <c r="F11" s="91">
        <v>0</v>
      </c>
    </row>
    <row r="12" spans="1:6" ht="12.75" customHeight="1" x14ac:dyDescent="0.2">
      <c r="A12" s="92" t="s">
        <v>110</v>
      </c>
      <c r="B12" s="90" t="s">
        <v>142</v>
      </c>
      <c r="C12" s="90" t="s">
        <v>143</v>
      </c>
      <c r="D12" s="83">
        <f t="shared" si="0"/>
        <v>5.6079851011739103E-2</v>
      </c>
      <c r="E12" s="91">
        <v>47789</v>
      </c>
      <c r="F12" s="91">
        <v>2680</v>
      </c>
    </row>
    <row r="13" spans="1:6" ht="12.75" customHeight="1" x14ac:dyDescent="0.2">
      <c r="A13" s="92" t="s">
        <v>110</v>
      </c>
      <c r="B13" s="90" t="s">
        <v>144</v>
      </c>
      <c r="C13" s="90" t="s">
        <v>145</v>
      </c>
      <c r="D13" s="83">
        <f t="shared" si="0"/>
        <v>1.3089808962941683</v>
      </c>
      <c r="E13" s="91">
        <v>55696</v>
      </c>
      <c r="F13" s="91">
        <v>72905</v>
      </c>
    </row>
    <row r="14" spans="1:6" ht="12.75" customHeight="1" x14ac:dyDescent="0.2">
      <c r="A14" s="92" t="s">
        <v>110</v>
      </c>
      <c r="B14" s="90" t="s">
        <v>146</v>
      </c>
      <c r="C14" s="90" t="s">
        <v>147</v>
      </c>
      <c r="D14" s="83">
        <f t="shared" si="0"/>
        <v>0.118883575978857</v>
      </c>
      <c r="E14" s="91">
        <v>65459</v>
      </c>
      <c r="F14" s="91">
        <v>7782</v>
      </c>
    </row>
    <row r="15" spans="1:6" ht="12.75" customHeight="1" x14ac:dyDescent="0.2">
      <c r="A15" s="92" t="s">
        <v>110</v>
      </c>
      <c r="B15" s="90" t="s">
        <v>148</v>
      </c>
      <c r="C15" s="90" t="s">
        <v>149</v>
      </c>
      <c r="D15" s="83">
        <f t="shared" si="0"/>
        <v>0.18978102189781021</v>
      </c>
      <c r="E15" s="91">
        <v>130424</v>
      </c>
      <c r="F15" s="91">
        <v>24752</v>
      </c>
    </row>
    <row r="16" spans="1:6" ht="12.75" customHeight="1" x14ac:dyDescent="0.2">
      <c r="A16" s="92" t="s">
        <v>110</v>
      </c>
      <c r="B16" s="90" t="s">
        <v>150</v>
      </c>
      <c r="C16" s="90" t="s">
        <v>151</v>
      </c>
      <c r="D16" s="83">
        <f t="shared" si="0"/>
        <v>0</v>
      </c>
      <c r="E16" s="91">
        <v>17121</v>
      </c>
      <c r="F16" s="91">
        <v>0</v>
      </c>
    </row>
    <row r="17" spans="1:6" ht="12.75" customHeight="1" x14ac:dyDescent="0.2">
      <c r="A17" s="92" t="s">
        <v>110</v>
      </c>
      <c r="B17" s="90" t="s">
        <v>152</v>
      </c>
      <c r="C17" s="90" t="s">
        <v>153</v>
      </c>
      <c r="D17" s="83">
        <f t="shared" si="0"/>
        <v>0.17971303528890367</v>
      </c>
      <c r="E17" s="91">
        <v>36102</v>
      </c>
      <c r="F17" s="91">
        <v>6488</v>
      </c>
    </row>
    <row r="18" spans="1:6" ht="12.75" customHeight="1" x14ac:dyDescent="0.2">
      <c r="A18" s="92" t="s">
        <v>110</v>
      </c>
      <c r="B18" s="90" t="s">
        <v>154</v>
      </c>
      <c r="C18" s="90" t="s">
        <v>155</v>
      </c>
      <c r="D18" s="83">
        <f t="shared" si="0"/>
        <v>0</v>
      </c>
      <c r="E18" s="91">
        <v>2650</v>
      </c>
      <c r="F18" s="91">
        <v>0</v>
      </c>
    </row>
    <row r="19" spans="1:6" ht="12.75" customHeight="1" x14ac:dyDescent="0.2">
      <c r="A19" s="92" t="s">
        <v>110</v>
      </c>
      <c r="B19" s="90" t="s">
        <v>156</v>
      </c>
      <c r="C19" s="90" t="s">
        <v>157</v>
      </c>
      <c r="D19" s="83">
        <f t="shared" si="0"/>
        <v>0.14573116362015159</v>
      </c>
      <c r="E19" s="91">
        <v>35888</v>
      </c>
      <c r="F19" s="91">
        <v>5230</v>
      </c>
    </row>
    <row r="20" spans="1:6" ht="12.75" customHeight="1" x14ac:dyDescent="0.2">
      <c r="A20" s="92" t="s">
        <v>110</v>
      </c>
      <c r="B20" s="90" t="s">
        <v>158</v>
      </c>
      <c r="C20" s="90" t="s">
        <v>159</v>
      </c>
      <c r="D20" s="83">
        <f t="shared" si="0"/>
        <v>0.16981849282523995</v>
      </c>
      <c r="E20" s="91">
        <v>21046</v>
      </c>
      <c r="F20" s="91">
        <v>3574</v>
      </c>
    </row>
    <row r="21" spans="1:6" ht="12.75" customHeight="1" x14ac:dyDescent="0.2">
      <c r="A21" s="92" t="s">
        <v>110</v>
      </c>
      <c r="B21" s="90" t="s">
        <v>160</v>
      </c>
      <c r="C21" s="90" t="s">
        <v>161</v>
      </c>
      <c r="D21" s="83">
        <f t="shared" si="0"/>
        <v>7.7252322789435222E-3</v>
      </c>
      <c r="E21" s="91">
        <v>9579</v>
      </c>
      <c r="F21" s="91">
        <v>74</v>
      </c>
    </row>
    <row r="22" spans="1:6" ht="12.75" customHeight="1" x14ac:dyDescent="0.2">
      <c r="A22" s="92" t="s">
        <v>107</v>
      </c>
      <c r="B22" s="90" t="s">
        <v>162</v>
      </c>
      <c r="C22" s="90" t="s">
        <v>163</v>
      </c>
      <c r="D22" s="83">
        <f t="shared" si="0"/>
        <v>0</v>
      </c>
      <c r="E22" s="91">
        <v>15791</v>
      </c>
      <c r="F22" s="91">
        <v>0</v>
      </c>
    </row>
    <row r="23" spans="1:6" ht="12.75" customHeight="1" x14ac:dyDescent="0.2">
      <c r="A23" s="92" t="s">
        <v>107</v>
      </c>
      <c r="B23" s="90" t="s">
        <v>164</v>
      </c>
      <c r="C23" s="90" t="s">
        <v>165</v>
      </c>
      <c r="D23" s="83">
        <f t="shared" si="0"/>
        <v>0</v>
      </c>
      <c r="E23" s="91">
        <v>681</v>
      </c>
      <c r="F23" s="91">
        <v>0</v>
      </c>
    </row>
    <row r="24" spans="1:6" ht="12.75" customHeight="1" x14ac:dyDescent="0.2">
      <c r="A24" s="92" t="s">
        <v>108</v>
      </c>
      <c r="B24" s="90" t="s">
        <v>166</v>
      </c>
      <c r="C24" s="90" t="s">
        <v>167</v>
      </c>
      <c r="D24" s="83">
        <f t="shared" si="0"/>
        <v>6.0520539354029478E-2</v>
      </c>
      <c r="E24" s="91">
        <v>60591</v>
      </c>
      <c r="F24" s="91">
        <v>3667</v>
      </c>
    </row>
    <row r="25" spans="1:6" ht="12.75" customHeight="1" x14ac:dyDescent="0.2">
      <c r="A25" s="92" t="s">
        <v>118</v>
      </c>
      <c r="B25" s="90" t="s">
        <v>168</v>
      </c>
      <c r="C25" s="90" t="s">
        <v>169</v>
      </c>
      <c r="D25" s="83">
        <f t="shared" si="0"/>
        <v>2.0722807456263741</v>
      </c>
      <c r="E25" s="91">
        <v>191946</v>
      </c>
      <c r="F25" s="91">
        <v>397766</v>
      </c>
    </row>
    <row r="26" spans="1:6" ht="12.75" customHeight="1" x14ac:dyDescent="0.2">
      <c r="A26" s="92" t="s">
        <v>118</v>
      </c>
      <c r="B26" s="90" t="s">
        <v>170</v>
      </c>
      <c r="C26" s="90" t="s">
        <v>171</v>
      </c>
      <c r="D26" s="83">
        <f t="shared" si="0"/>
        <v>0.10801928133216476</v>
      </c>
      <c r="E26" s="91">
        <v>4564</v>
      </c>
      <c r="F26" s="91">
        <v>493</v>
      </c>
    </row>
    <row r="27" spans="1:6" ht="12.75" customHeight="1" x14ac:dyDescent="0.2">
      <c r="A27" s="92" t="s">
        <v>118</v>
      </c>
      <c r="B27" s="90" t="s">
        <v>172</v>
      </c>
      <c r="C27" s="90" t="s">
        <v>173</v>
      </c>
      <c r="D27" s="83">
        <f t="shared" si="0"/>
        <v>1.0226589131742531E-2</v>
      </c>
      <c r="E27" s="91">
        <v>4987</v>
      </c>
      <c r="F27" s="91">
        <v>51</v>
      </c>
    </row>
    <row r="28" spans="1:6" ht="12.75" customHeight="1" x14ac:dyDescent="0.2">
      <c r="A28" s="92" t="s">
        <v>118</v>
      </c>
      <c r="B28" s="90" t="s">
        <v>174</v>
      </c>
      <c r="C28" s="90" t="s">
        <v>175</v>
      </c>
      <c r="D28" s="83">
        <f t="shared" si="0"/>
        <v>1.176470588235294E-3</v>
      </c>
      <c r="E28" s="91">
        <v>12750</v>
      </c>
      <c r="F28" s="91">
        <v>15</v>
      </c>
    </row>
    <row r="29" spans="1:6" ht="12.75" customHeight="1" x14ac:dyDescent="0.2">
      <c r="A29" s="92" t="s">
        <v>113</v>
      </c>
      <c r="B29" s="90" t="s">
        <v>176</v>
      </c>
      <c r="C29" s="90" t="s">
        <v>177</v>
      </c>
      <c r="D29" s="83">
        <f t="shared" si="0"/>
        <v>0</v>
      </c>
      <c r="E29" s="91">
        <v>9201</v>
      </c>
      <c r="F29" s="91">
        <v>0</v>
      </c>
    </row>
    <row r="30" spans="1:6" ht="12.75" customHeight="1" x14ac:dyDescent="0.2">
      <c r="A30" s="92" t="s">
        <v>113</v>
      </c>
      <c r="B30" s="90" t="s">
        <v>178</v>
      </c>
      <c r="C30" s="90" t="s">
        <v>179</v>
      </c>
      <c r="D30" s="83">
        <f t="shared" si="0"/>
        <v>8.8793121181576951E-2</v>
      </c>
      <c r="E30" s="91">
        <v>97226</v>
      </c>
      <c r="F30" s="91">
        <v>8633</v>
      </c>
    </row>
    <row r="31" spans="1:6" ht="12.75" customHeight="1" x14ac:dyDescent="0.2">
      <c r="A31" s="92" t="s">
        <v>113</v>
      </c>
      <c r="B31" s="90" t="s">
        <v>180</v>
      </c>
      <c r="C31" s="90" t="s">
        <v>181</v>
      </c>
      <c r="D31" s="83">
        <f t="shared" si="0"/>
        <v>0</v>
      </c>
      <c r="E31" s="91">
        <v>9500</v>
      </c>
      <c r="F31" s="91">
        <v>0</v>
      </c>
    </row>
    <row r="32" spans="1:6" ht="12.75" customHeight="1" x14ac:dyDescent="0.2">
      <c r="A32" s="92" t="s">
        <v>106</v>
      </c>
      <c r="B32" s="90" t="s">
        <v>182</v>
      </c>
      <c r="C32" s="90" t="s">
        <v>183</v>
      </c>
      <c r="D32" s="83">
        <f t="shared" si="0"/>
        <v>1.6795644065253273E-2</v>
      </c>
      <c r="E32" s="91">
        <v>93298</v>
      </c>
      <c r="F32" s="91">
        <v>1567</v>
      </c>
    </row>
    <row r="33" spans="1:6" ht="12.75" customHeight="1" x14ac:dyDescent="0.2">
      <c r="A33" s="92" t="s">
        <v>116</v>
      </c>
      <c r="B33" s="90" t="s">
        <v>184</v>
      </c>
      <c r="C33" s="90" t="s">
        <v>185</v>
      </c>
      <c r="D33" s="83">
        <f t="shared" si="0"/>
        <v>9.6826284081734049E-2</v>
      </c>
      <c r="E33" s="91">
        <v>32202</v>
      </c>
      <c r="F33" s="91">
        <v>3118</v>
      </c>
    </row>
    <row r="34" spans="1:6" ht="12.75" customHeight="1" x14ac:dyDescent="0.2">
      <c r="A34" s="92" t="s">
        <v>119</v>
      </c>
      <c r="B34" s="90" t="s">
        <v>186</v>
      </c>
      <c r="C34" s="90" t="s">
        <v>187</v>
      </c>
      <c r="D34" s="83">
        <f t="shared" si="0"/>
        <v>1.3479069553835909E-2</v>
      </c>
      <c r="E34" s="91">
        <v>43549</v>
      </c>
      <c r="F34" s="91">
        <v>587</v>
      </c>
    </row>
    <row r="35" spans="1:6" ht="12.75" customHeight="1" x14ac:dyDescent="0.2">
      <c r="A35" s="92" t="s">
        <v>119</v>
      </c>
      <c r="B35" s="90" t="s">
        <v>188</v>
      </c>
      <c r="C35" s="90" t="s">
        <v>189</v>
      </c>
      <c r="D35" s="83">
        <f t="shared" si="0"/>
        <v>0.14735589328783427</v>
      </c>
      <c r="E35" s="91">
        <v>94947</v>
      </c>
      <c r="F35" s="91">
        <v>13991</v>
      </c>
    </row>
    <row r="36" spans="1:6" ht="12.75" customHeight="1" x14ac:dyDescent="0.2">
      <c r="A36" s="92" t="s">
        <v>119</v>
      </c>
      <c r="B36" s="90" t="s">
        <v>190</v>
      </c>
      <c r="C36" s="90" t="s">
        <v>191</v>
      </c>
      <c r="D36" s="83">
        <f t="shared" si="0"/>
        <v>2.3875845602865102E-3</v>
      </c>
      <c r="E36" s="91">
        <v>25130</v>
      </c>
      <c r="F36" s="91">
        <v>60</v>
      </c>
    </row>
    <row r="37" spans="1:6" ht="12.75" customHeight="1" x14ac:dyDescent="0.2">
      <c r="A37" s="92" t="s">
        <v>119</v>
      </c>
      <c r="B37" s="90" t="s">
        <v>192</v>
      </c>
      <c r="C37" s="90" t="s">
        <v>193</v>
      </c>
      <c r="D37" s="83">
        <f t="shared" si="0"/>
        <v>3.5878962536023053E-2</v>
      </c>
      <c r="E37" s="91">
        <v>27760</v>
      </c>
      <c r="F37" s="91">
        <v>996</v>
      </c>
    </row>
    <row r="38" spans="1:6" ht="12.75" customHeight="1" x14ac:dyDescent="0.2">
      <c r="A38" s="92" t="s">
        <v>120</v>
      </c>
      <c r="B38" s="90" t="s">
        <v>194</v>
      </c>
      <c r="C38" s="90" t="s">
        <v>195</v>
      </c>
      <c r="D38" s="83">
        <f t="shared" si="0"/>
        <v>0</v>
      </c>
      <c r="E38" s="91">
        <v>1565</v>
      </c>
      <c r="F38" s="91">
        <v>0</v>
      </c>
    </row>
    <row r="39" spans="1:6" ht="12.75" customHeight="1" x14ac:dyDescent="0.2">
      <c r="A39" s="92" t="s">
        <v>120</v>
      </c>
      <c r="B39" s="90" t="s">
        <v>196</v>
      </c>
      <c r="C39" s="90" t="s">
        <v>197</v>
      </c>
      <c r="D39" s="83">
        <f t="shared" si="0"/>
        <v>0.13241839762611277</v>
      </c>
      <c r="E39" s="91">
        <v>18872</v>
      </c>
      <c r="F39" s="91">
        <v>2499</v>
      </c>
    </row>
    <row r="40" spans="1:6" ht="12.75" customHeight="1" x14ac:dyDescent="0.2">
      <c r="A40" s="92" t="s">
        <v>120</v>
      </c>
      <c r="B40" s="90" t="s">
        <v>198</v>
      </c>
      <c r="C40" s="90" t="s">
        <v>199</v>
      </c>
      <c r="D40" s="83">
        <f t="shared" si="0"/>
        <v>0.11298322668585059</v>
      </c>
      <c r="E40" s="91">
        <v>26411</v>
      </c>
      <c r="F40" s="91">
        <v>2984</v>
      </c>
    </row>
    <row r="41" spans="1:6" ht="12.75" customHeight="1" x14ac:dyDescent="0.2">
      <c r="A41" s="92" t="s">
        <v>120</v>
      </c>
      <c r="B41" s="90" t="s">
        <v>200</v>
      </c>
      <c r="C41" s="90" t="s">
        <v>201</v>
      </c>
      <c r="D41" s="83">
        <f t="shared" si="0"/>
        <v>5.6935577481137548E-2</v>
      </c>
      <c r="E41" s="91">
        <v>17230</v>
      </c>
      <c r="F41" s="91">
        <v>981</v>
      </c>
    </row>
    <row r="42" spans="1:6" ht="12.75" customHeight="1" x14ac:dyDescent="0.2">
      <c r="A42" s="92" t="s">
        <v>120</v>
      </c>
      <c r="B42" s="90" t="s">
        <v>202</v>
      </c>
      <c r="C42" s="90" t="s">
        <v>203</v>
      </c>
      <c r="D42" s="83">
        <f t="shared" si="0"/>
        <v>0</v>
      </c>
      <c r="E42" s="91">
        <v>1662</v>
      </c>
      <c r="F42" s="91">
        <v>0</v>
      </c>
    </row>
    <row r="43" spans="1:6" ht="12.75" customHeight="1" x14ac:dyDescent="0.2">
      <c r="A43" s="92" t="s">
        <v>120</v>
      </c>
      <c r="B43" s="90" t="s">
        <v>204</v>
      </c>
      <c r="C43" s="90" t="s">
        <v>205</v>
      </c>
      <c r="D43" s="83">
        <f t="shared" si="0"/>
        <v>0</v>
      </c>
      <c r="E43" s="91">
        <v>1622</v>
      </c>
      <c r="F43" s="91">
        <v>0</v>
      </c>
    </row>
    <row r="44" spans="1:6" ht="12.75" customHeight="1" x14ac:dyDescent="0.2">
      <c r="A44" s="92" t="s">
        <v>120</v>
      </c>
      <c r="B44" s="90" t="s">
        <v>206</v>
      </c>
      <c r="C44" s="90" t="s">
        <v>207</v>
      </c>
      <c r="D44" s="83">
        <f t="shared" si="0"/>
        <v>0</v>
      </c>
      <c r="E44" s="91">
        <v>9904</v>
      </c>
      <c r="F44" s="91">
        <v>0</v>
      </c>
    </row>
    <row r="45" spans="1:6" ht="12.75" customHeight="1" x14ac:dyDescent="0.2">
      <c r="A45" s="92" t="s">
        <v>120</v>
      </c>
      <c r="B45" s="90" t="s">
        <v>208</v>
      </c>
      <c r="C45" s="90" t="s">
        <v>209</v>
      </c>
      <c r="D45" s="83">
        <f t="shared" si="0"/>
        <v>1.6031686156167484E-3</v>
      </c>
      <c r="E45" s="91">
        <v>10604</v>
      </c>
      <c r="F45" s="91">
        <v>17</v>
      </c>
    </row>
    <row r="46" spans="1:6" ht="12.75" customHeight="1" x14ac:dyDescent="0.2">
      <c r="A46" s="92" t="s">
        <v>120</v>
      </c>
      <c r="B46" s="90" t="s">
        <v>210</v>
      </c>
      <c r="C46" s="90" t="s">
        <v>211</v>
      </c>
      <c r="D46" s="83"/>
      <c r="E46" s="91"/>
      <c r="F46" s="91"/>
    </row>
    <row r="47" spans="1:6" ht="12.75" customHeight="1" x14ac:dyDescent="0.2">
      <c r="A47" s="92" t="s">
        <v>120</v>
      </c>
      <c r="B47" s="90" t="s">
        <v>212</v>
      </c>
      <c r="C47" s="90" t="s">
        <v>213</v>
      </c>
      <c r="D47" s="83">
        <f t="shared" ref="D47:D150" si="1">F47/E47</f>
        <v>4.1423657843577093E-2</v>
      </c>
      <c r="E47" s="91">
        <v>6687</v>
      </c>
      <c r="F47" s="91">
        <v>277</v>
      </c>
    </row>
    <row r="48" spans="1:6" ht="12.75" customHeight="1" x14ac:dyDescent="0.2">
      <c r="A48" s="92" t="s">
        <v>120</v>
      </c>
      <c r="B48" s="90" t="s">
        <v>214</v>
      </c>
      <c r="C48" s="90" t="s">
        <v>215</v>
      </c>
      <c r="D48" s="83">
        <f t="shared" si="1"/>
        <v>1.9238991021804191E-2</v>
      </c>
      <c r="E48" s="91">
        <v>2339</v>
      </c>
      <c r="F48" s="91">
        <v>45</v>
      </c>
    </row>
    <row r="49" spans="1:6" ht="12.75" customHeight="1" x14ac:dyDescent="0.2">
      <c r="A49" s="92" t="s">
        <v>120</v>
      </c>
      <c r="B49" s="90" t="s">
        <v>216</v>
      </c>
      <c r="C49" s="90" t="s">
        <v>217</v>
      </c>
      <c r="D49" s="83">
        <f t="shared" si="1"/>
        <v>0</v>
      </c>
      <c r="E49" s="91">
        <v>667</v>
      </c>
      <c r="F49" s="91">
        <v>0</v>
      </c>
    </row>
    <row r="50" spans="1:6" ht="12.75" customHeight="1" x14ac:dyDescent="0.2">
      <c r="A50" s="92" t="s">
        <v>120</v>
      </c>
      <c r="B50" s="90" t="s">
        <v>218</v>
      </c>
      <c r="C50" s="90" t="s">
        <v>219</v>
      </c>
      <c r="D50" s="83">
        <f t="shared" si="1"/>
        <v>1.6189215214251325E-2</v>
      </c>
      <c r="E50" s="91">
        <v>66464</v>
      </c>
      <c r="F50" s="91">
        <v>1076</v>
      </c>
    </row>
    <row r="51" spans="1:6" ht="12.75" customHeight="1" x14ac:dyDescent="0.2">
      <c r="A51" s="92" t="s">
        <v>120</v>
      </c>
      <c r="B51" s="90" t="s">
        <v>220</v>
      </c>
      <c r="C51" s="90" t="s">
        <v>221</v>
      </c>
      <c r="D51" s="83">
        <f t="shared" si="1"/>
        <v>1.4638534510958456E-2</v>
      </c>
      <c r="E51" s="91">
        <v>12228</v>
      </c>
      <c r="F51" s="91">
        <v>179</v>
      </c>
    </row>
    <row r="52" spans="1:6" ht="12.75" customHeight="1" x14ac:dyDescent="0.2">
      <c r="A52" s="92" t="s">
        <v>120</v>
      </c>
      <c r="B52" s="90" t="s">
        <v>222</v>
      </c>
      <c r="C52" s="90" t="s">
        <v>223</v>
      </c>
      <c r="D52" s="83">
        <f t="shared" si="1"/>
        <v>0</v>
      </c>
      <c r="E52" s="91">
        <v>484</v>
      </c>
      <c r="F52" s="91">
        <v>0</v>
      </c>
    </row>
    <row r="53" spans="1:6" ht="12.75" customHeight="1" x14ac:dyDescent="0.2">
      <c r="A53" s="92" t="s">
        <v>124</v>
      </c>
      <c r="B53" s="90" t="s">
        <v>224</v>
      </c>
      <c r="C53" s="90" t="s">
        <v>225</v>
      </c>
      <c r="D53" s="83">
        <f t="shared" si="1"/>
        <v>7.5558735959722456E-2</v>
      </c>
      <c r="E53" s="91">
        <v>78257</v>
      </c>
      <c r="F53" s="91">
        <v>5913</v>
      </c>
    </row>
    <row r="54" spans="1:6" ht="12.75" customHeight="1" x14ac:dyDescent="0.2">
      <c r="A54" s="92" t="s">
        <v>115</v>
      </c>
      <c r="B54" s="90" t="s">
        <v>226</v>
      </c>
      <c r="C54" s="90" t="s">
        <v>227</v>
      </c>
      <c r="D54" s="83">
        <f t="shared" si="1"/>
        <v>0</v>
      </c>
      <c r="E54" s="91">
        <v>548</v>
      </c>
      <c r="F54" s="91">
        <v>0</v>
      </c>
    </row>
    <row r="55" spans="1:6" ht="12.75" customHeight="1" x14ac:dyDescent="0.2">
      <c r="A55" s="92" t="s">
        <v>115</v>
      </c>
      <c r="B55" s="90" t="s">
        <v>228</v>
      </c>
      <c r="C55" s="90" t="s">
        <v>229</v>
      </c>
      <c r="D55" s="83">
        <f t="shared" si="1"/>
        <v>6.7910358327008351E-4</v>
      </c>
      <c r="E55" s="91">
        <v>25033</v>
      </c>
      <c r="F55" s="91">
        <v>17</v>
      </c>
    </row>
    <row r="56" spans="1:6" ht="12.75" customHeight="1" x14ac:dyDescent="0.2">
      <c r="A56" s="92" t="s">
        <v>115</v>
      </c>
      <c r="B56" s="90" t="s">
        <v>230</v>
      </c>
      <c r="C56" s="90" t="s">
        <v>231</v>
      </c>
      <c r="D56" s="83">
        <f t="shared" si="1"/>
        <v>0</v>
      </c>
      <c r="E56" s="91">
        <v>4</v>
      </c>
      <c r="F56" s="91">
        <v>0</v>
      </c>
    </row>
    <row r="57" spans="1:6" ht="12.75" customHeight="1" x14ac:dyDescent="0.2">
      <c r="A57" s="92" t="s">
        <v>123</v>
      </c>
      <c r="B57" s="90" t="s">
        <v>232</v>
      </c>
      <c r="C57" s="90" t="s">
        <v>233</v>
      </c>
      <c r="D57" s="83">
        <f t="shared" si="1"/>
        <v>0.25121137276343825</v>
      </c>
      <c r="E57" s="91">
        <v>53039</v>
      </c>
      <c r="F57" s="91">
        <v>13324</v>
      </c>
    </row>
    <row r="58" spans="1:6" ht="12.75" customHeight="1" x14ac:dyDescent="0.2">
      <c r="A58" s="92" t="s">
        <v>123</v>
      </c>
      <c r="B58" s="90" t="s">
        <v>234</v>
      </c>
      <c r="C58" s="90" t="s">
        <v>235</v>
      </c>
      <c r="D58" s="83">
        <f t="shared" si="1"/>
        <v>3.6980447394179577E-2</v>
      </c>
      <c r="E58" s="91">
        <v>41887</v>
      </c>
      <c r="F58" s="91">
        <v>1549</v>
      </c>
    </row>
    <row r="59" spans="1:6" ht="12.75" customHeight="1" x14ac:dyDescent="0.2">
      <c r="A59" s="92" t="s">
        <v>123</v>
      </c>
      <c r="B59" s="90" t="s">
        <v>236</v>
      </c>
      <c r="C59" s="90" t="s">
        <v>237</v>
      </c>
      <c r="D59" s="83">
        <f t="shared" si="1"/>
        <v>0.55578108843016349</v>
      </c>
      <c r="E59" s="91">
        <v>130555</v>
      </c>
      <c r="F59" s="91">
        <v>72560</v>
      </c>
    </row>
    <row r="60" spans="1:6" ht="12.75" customHeight="1" x14ac:dyDescent="0.2">
      <c r="A60" s="92" t="s">
        <v>123</v>
      </c>
      <c r="B60" s="90" t="s">
        <v>238</v>
      </c>
      <c r="C60" s="90" t="s">
        <v>239</v>
      </c>
      <c r="D60" s="83">
        <f t="shared" si="1"/>
        <v>0.41205476577663536</v>
      </c>
      <c r="E60" s="91">
        <v>38126</v>
      </c>
      <c r="F60" s="91">
        <v>15710</v>
      </c>
    </row>
    <row r="61" spans="1:6" ht="12.75" customHeight="1" x14ac:dyDescent="0.2">
      <c r="A61" s="92" t="s">
        <v>123</v>
      </c>
      <c r="B61" s="90" t="s">
        <v>240</v>
      </c>
      <c r="C61" s="90" t="s">
        <v>241</v>
      </c>
      <c r="D61" s="83">
        <f t="shared" si="1"/>
        <v>0.32468933352454465</v>
      </c>
      <c r="E61" s="91">
        <v>160381</v>
      </c>
      <c r="F61" s="91">
        <v>52074</v>
      </c>
    </row>
    <row r="62" spans="1:6" ht="12.75" customHeight="1" x14ac:dyDescent="0.2">
      <c r="A62" s="92" t="s">
        <v>123</v>
      </c>
      <c r="B62" s="90" t="s">
        <v>242</v>
      </c>
      <c r="C62" s="90" t="s">
        <v>243</v>
      </c>
      <c r="D62" s="83">
        <f t="shared" si="1"/>
        <v>0.1227859594047674</v>
      </c>
      <c r="E62" s="91">
        <v>64983</v>
      </c>
      <c r="F62" s="91">
        <v>7979</v>
      </c>
    </row>
    <row r="63" spans="1:6" ht="12.75" customHeight="1" x14ac:dyDescent="0.2">
      <c r="A63" s="92" t="s">
        <v>123</v>
      </c>
      <c r="B63" s="90" t="s">
        <v>244</v>
      </c>
      <c r="C63" s="90" t="s">
        <v>245</v>
      </c>
      <c r="D63" s="83">
        <f t="shared" si="1"/>
        <v>1.1671567561434528</v>
      </c>
      <c r="E63" s="91">
        <v>105763</v>
      </c>
      <c r="F63" s="91">
        <v>123442</v>
      </c>
    </row>
    <row r="64" spans="1:6" ht="12.75" customHeight="1" x14ac:dyDescent="0.2">
      <c r="A64" s="92" t="s">
        <v>109</v>
      </c>
      <c r="B64" s="90" t="s">
        <v>246</v>
      </c>
      <c r="C64" s="90" t="s">
        <v>247</v>
      </c>
      <c r="D64" s="83">
        <f t="shared" si="1"/>
        <v>0</v>
      </c>
      <c r="E64" s="91">
        <v>692</v>
      </c>
      <c r="F64" s="91">
        <v>0</v>
      </c>
    </row>
    <row r="65" spans="1:6" ht="12.75" customHeight="1" x14ac:dyDescent="0.2">
      <c r="A65" s="92" t="s">
        <v>109</v>
      </c>
      <c r="B65" s="90" t="s">
        <v>248</v>
      </c>
      <c r="C65" s="92" t="s">
        <v>249</v>
      </c>
      <c r="D65" s="83">
        <f t="shared" si="1"/>
        <v>0</v>
      </c>
      <c r="E65" s="91">
        <v>874</v>
      </c>
      <c r="F65" s="91">
        <v>0</v>
      </c>
    </row>
    <row r="66" spans="1:6" ht="12.75" customHeight="1" x14ac:dyDescent="0.2">
      <c r="A66" s="92" t="s">
        <v>109</v>
      </c>
      <c r="B66" s="90" t="s">
        <v>250</v>
      </c>
      <c r="C66" s="90" t="s">
        <v>251</v>
      </c>
      <c r="D66" s="83">
        <f t="shared" si="1"/>
        <v>0.173987874046548</v>
      </c>
      <c r="E66" s="91">
        <v>25565</v>
      </c>
      <c r="F66" s="91">
        <v>4448</v>
      </c>
    </row>
    <row r="67" spans="1:6" ht="12.75" customHeight="1" x14ac:dyDescent="0.2">
      <c r="A67" s="92" t="s">
        <v>109</v>
      </c>
      <c r="B67" s="90" t="s">
        <v>252</v>
      </c>
      <c r="C67" s="90" t="s">
        <v>253</v>
      </c>
      <c r="D67" s="83">
        <f t="shared" si="1"/>
        <v>0</v>
      </c>
      <c r="E67" s="91">
        <v>1821</v>
      </c>
      <c r="F67" s="91">
        <v>0</v>
      </c>
    </row>
    <row r="68" spans="1:6" ht="12.75" customHeight="1" x14ac:dyDescent="0.2">
      <c r="A68" s="92" t="s">
        <v>109</v>
      </c>
      <c r="B68" s="90" t="s">
        <v>254</v>
      </c>
      <c r="C68" s="90" t="s">
        <v>255</v>
      </c>
      <c r="D68" s="83">
        <f t="shared" si="1"/>
        <v>0</v>
      </c>
      <c r="E68" s="91">
        <v>2193</v>
      </c>
      <c r="F68" s="91">
        <v>0</v>
      </c>
    </row>
    <row r="69" spans="1:6" ht="12.75" customHeight="1" x14ac:dyDescent="0.2">
      <c r="A69" s="92" t="s">
        <v>109</v>
      </c>
      <c r="B69" s="90" t="s">
        <v>256</v>
      </c>
      <c r="C69" s="90" t="s">
        <v>257</v>
      </c>
      <c r="D69" s="83">
        <f t="shared" si="1"/>
        <v>0</v>
      </c>
      <c r="E69" s="91">
        <v>2141</v>
      </c>
      <c r="F69" s="91">
        <v>0</v>
      </c>
    </row>
    <row r="70" spans="1:6" ht="12.75" customHeight="1" x14ac:dyDescent="0.2">
      <c r="A70" s="92" t="s">
        <v>109</v>
      </c>
      <c r="B70" s="90" t="s">
        <v>258</v>
      </c>
      <c r="C70" s="90" t="s">
        <v>259</v>
      </c>
      <c r="D70" s="83">
        <f t="shared" si="1"/>
        <v>1.3379613951913309</v>
      </c>
      <c r="E70" s="91">
        <v>2953</v>
      </c>
      <c r="F70" s="91">
        <v>3951</v>
      </c>
    </row>
    <row r="71" spans="1:6" ht="12.75" customHeight="1" x14ac:dyDescent="0.2">
      <c r="A71" s="92" t="s">
        <v>109</v>
      </c>
      <c r="B71" s="90" t="s">
        <v>260</v>
      </c>
      <c r="C71" s="90" t="s">
        <v>261</v>
      </c>
      <c r="D71" s="83">
        <f t="shared" si="1"/>
        <v>6.1017802101025351E-2</v>
      </c>
      <c r="E71" s="91">
        <v>31794</v>
      </c>
      <c r="F71" s="91">
        <v>1940</v>
      </c>
    </row>
    <row r="72" spans="1:6" ht="12.75" customHeight="1" x14ac:dyDescent="0.2">
      <c r="A72" s="92" t="s">
        <v>109</v>
      </c>
      <c r="B72" s="90" t="s">
        <v>262</v>
      </c>
      <c r="C72" s="90" t="s">
        <v>263</v>
      </c>
      <c r="D72" s="83">
        <f t="shared" si="1"/>
        <v>0</v>
      </c>
      <c r="E72" s="91">
        <v>3760</v>
      </c>
      <c r="F72" s="91">
        <v>0</v>
      </c>
    </row>
    <row r="73" spans="1:6" ht="12.75" customHeight="1" x14ac:dyDescent="0.2">
      <c r="A73" s="92" t="s">
        <v>109</v>
      </c>
      <c r="B73" s="90" t="s">
        <v>264</v>
      </c>
      <c r="C73" s="90" t="s">
        <v>265</v>
      </c>
      <c r="D73" s="83">
        <f t="shared" si="1"/>
        <v>3.7926675094816689E-2</v>
      </c>
      <c r="E73" s="91">
        <v>3164</v>
      </c>
      <c r="F73" s="91">
        <v>120</v>
      </c>
    </row>
    <row r="74" spans="1:6" ht="12.75" customHeight="1" x14ac:dyDescent="0.2">
      <c r="A74" s="92" t="s">
        <v>109</v>
      </c>
      <c r="B74" s="90" t="s">
        <v>266</v>
      </c>
      <c r="C74" s="90" t="s">
        <v>267</v>
      </c>
      <c r="D74" s="83">
        <f t="shared" si="1"/>
        <v>0.20989208633093526</v>
      </c>
      <c r="E74" s="91">
        <v>5560</v>
      </c>
      <c r="F74" s="91">
        <v>1167</v>
      </c>
    </row>
    <row r="75" spans="1:6" ht="12.75" customHeight="1" x14ac:dyDescent="0.2">
      <c r="A75" s="92" t="s">
        <v>109</v>
      </c>
      <c r="B75" s="90" t="s">
        <v>268</v>
      </c>
      <c r="C75" s="90" t="s">
        <v>269</v>
      </c>
      <c r="D75" s="83">
        <f t="shared" si="1"/>
        <v>0</v>
      </c>
      <c r="E75" s="91">
        <v>1605</v>
      </c>
      <c r="F75" s="91">
        <v>0</v>
      </c>
    </row>
    <row r="76" spans="1:6" ht="12.75" customHeight="1" x14ac:dyDescent="0.2">
      <c r="A76" s="92" t="s">
        <v>109</v>
      </c>
      <c r="B76" s="90" t="s">
        <v>270</v>
      </c>
      <c r="C76" s="90" t="s">
        <v>271</v>
      </c>
      <c r="D76" s="83">
        <f t="shared" si="1"/>
        <v>0</v>
      </c>
      <c r="E76" s="91">
        <v>1384</v>
      </c>
      <c r="F76" s="91">
        <v>0</v>
      </c>
    </row>
    <row r="77" spans="1:6" ht="12.75" customHeight="1" x14ac:dyDescent="0.2">
      <c r="A77" s="92" t="s">
        <v>109</v>
      </c>
      <c r="B77" s="90" t="s">
        <v>272</v>
      </c>
      <c r="C77" s="90" t="s">
        <v>273</v>
      </c>
      <c r="D77" s="83">
        <f t="shared" si="1"/>
        <v>0</v>
      </c>
      <c r="E77" s="91">
        <v>1134</v>
      </c>
      <c r="F77" s="91">
        <v>0</v>
      </c>
    </row>
    <row r="78" spans="1:6" ht="12.75" customHeight="1" x14ac:dyDescent="0.2">
      <c r="A78" s="92" t="s">
        <v>109</v>
      </c>
      <c r="B78" s="90" t="s">
        <v>274</v>
      </c>
      <c r="C78" s="90" t="s">
        <v>275</v>
      </c>
      <c r="D78" s="83">
        <f t="shared" si="1"/>
        <v>0.12467273407305822</v>
      </c>
      <c r="E78" s="91">
        <v>8021</v>
      </c>
      <c r="F78" s="91">
        <v>1000</v>
      </c>
    </row>
    <row r="79" spans="1:6" ht="12.75" customHeight="1" x14ac:dyDescent="0.2">
      <c r="A79" s="92" t="s">
        <v>109</v>
      </c>
      <c r="B79" s="90" t="s">
        <v>276</v>
      </c>
      <c r="C79" s="90" t="s">
        <v>277</v>
      </c>
      <c r="D79" s="83">
        <f t="shared" si="1"/>
        <v>0.29653882132834425</v>
      </c>
      <c r="E79" s="91">
        <v>3207</v>
      </c>
      <c r="F79" s="91">
        <v>951</v>
      </c>
    </row>
    <row r="80" spans="1:6" ht="12.75" customHeight="1" x14ac:dyDescent="0.2">
      <c r="A80" s="92" t="s">
        <v>109</v>
      </c>
      <c r="B80" s="90" t="s">
        <v>278</v>
      </c>
      <c r="C80" s="90" t="s">
        <v>279</v>
      </c>
      <c r="D80" s="83">
        <f t="shared" si="1"/>
        <v>0.3502130449033104</v>
      </c>
      <c r="E80" s="91">
        <v>6102</v>
      </c>
      <c r="F80" s="91">
        <v>2137</v>
      </c>
    </row>
    <row r="81" spans="1:6" ht="12.75" customHeight="1" x14ac:dyDescent="0.2">
      <c r="A81" s="92" t="s">
        <v>109</v>
      </c>
      <c r="B81" s="90" t="s">
        <v>280</v>
      </c>
      <c r="C81" s="90" t="s">
        <v>281</v>
      </c>
      <c r="D81" s="83">
        <f t="shared" si="1"/>
        <v>5.5313126547941974E-2</v>
      </c>
      <c r="E81" s="91">
        <v>8479</v>
      </c>
      <c r="F81" s="91">
        <v>469</v>
      </c>
    </row>
    <row r="82" spans="1:6" ht="12.75" customHeight="1" x14ac:dyDescent="0.2">
      <c r="A82" s="92" t="s">
        <v>109</v>
      </c>
      <c r="B82" s="90" t="s">
        <v>282</v>
      </c>
      <c r="C82" s="90" t="s">
        <v>283</v>
      </c>
      <c r="D82" s="83">
        <f t="shared" si="1"/>
        <v>0.91681845780206439</v>
      </c>
      <c r="E82" s="91">
        <v>3294</v>
      </c>
      <c r="F82" s="91">
        <v>3020</v>
      </c>
    </row>
    <row r="83" spans="1:6" ht="12.75" customHeight="1" x14ac:dyDescent="0.2">
      <c r="A83" s="92" t="s">
        <v>109</v>
      </c>
      <c r="B83" s="90" t="s">
        <v>284</v>
      </c>
      <c r="C83" s="90" t="s">
        <v>285</v>
      </c>
      <c r="D83" s="83">
        <f t="shared" si="1"/>
        <v>8.1411126187245586E-4</v>
      </c>
      <c r="E83" s="91">
        <v>3685</v>
      </c>
      <c r="F83" s="91">
        <v>3</v>
      </c>
    </row>
    <row r="84" spans="1:6" ht="12.75" customHeight="1" x14ac:dyDescent="0.2">
      <c r="A84" s="92" t="s">
        <v>109</v>
      </c>
      <c r="B84" s="90" t="s">
        <v>286</v>
      </c>
      <c r="C84" s="90" t="s">
        <v>287</v>
      </c>
      <c r="D84" s="83">
        <f t="shared" si="1"/>
        <v>4.200358170076518E-2</v>
      </c>
      <c r="E84" s="91">
        <v>36854</v>
      </c>
      <c r="F84" s="91">
        <v>1548</v>
      </c>
    </row>
    <row r="85" spans="1:6" ht="12.75" customHeight="1" x14ac:dyDescent="0.2">
      <c r="A85" s="92" t="s">
        <v>109</v>
      </c>
      <c r="B85" s="90" t="s">
        <v>288</v>
      </c>
      <c r="C85" s="90" t="s">
        <v>289</v>
      </c>
      <c r="D85" s="83">
        <f t="shared" si="1"/>
        <v>0.33781686497672014</v>
      </c>
      <c r="E85" s="91">
        <v>1933</v>
      </c>
      <c r="F85" s="91">
        <v>653</v>
      </c>
    </row>
    <row r="86" spans="1:6" ht="12.75" customHeight="1" x14ac:dyDescent="0.2">
      <c r="A86" s="92" t="s">
        <v>109</v>
      </c>
      <c r="B86" s="90" t="s">
        <v>290</v>
      </c>
      <c r="C86" s="90" t="s">
        <v>291</v>
      </c>
      <c r="D86" s="83">
        <f t="shared" si="1"/>
        <v>0.63622096672944128</v>
      </c>
      <c r="E86" s="91">
        <v>3186</v>
      </c>
      <c r="F86" s="91">
        <v>2027</v>
      </c>
    </row>
    <row r="87" spans="1:6" ht="12.75" customHeight="1" x14ac:dyDescent="0.2">
      <c r="A87" s="92" t="s">
        <v>109</v>
      </c>
      <c r="B87" s="90" t="s">
        <v>292</v>
      </c>
      <c r="C87" s="90" t="s">
        <v>293</v>
      </c>
      <c r="D87" s="83">
        <f t="shared" si="1"/>
        <v>0</v>
      </c>
      <c r="E87" s="91">
        <v>1139</v>
      </c>
      <c r="F87" s="91">
        <v>0</v>
      </c>
    </row>
    <row r="88" spans="1:6" ht="12.75" customHeight="1" x14ac:dyDescent="0.2">
      <c r="A88" s="92" t="s">
        <v>109</v>
      </c>
      <c r="B88" s="90" t="s">
        <v>294</v>
      </c>
      <c r="C88" s="90" t="s">
        <v>295</v>
      </c>
      <c r="D88" s="83">
        <f t="shared" si="1"/>
        <v>0</v>
      </c>
      <c r="E88" s="91">
        <v>4669</v>
      </c>
      <c r="F88" s="91">
        <v>0</v>
      </c>
    </row>
    <row r="89" spans="1:6" ht="12.75" customHeight="1" x14ac:dyDescent="0.2">
      <c r="A89" s="92" t="s">
        <v>109</v>
      </c>
      <c r="B89" s="90" t="s">
        <v>296</v>
      </c>
      <c r="C89" s="90" t="s">
        <v>297</v>
      </c>
      <c r="D89" s="83">
        <f t="shared" si="1"/>
        <v>2.9597770777804699</v>
      </c>
      <c r="E89" s="91">
        <v>8254</v>
      </c>
      <c r="F89" s="91">
        <v>24430</v>
      </c>
    </row>
    <row r="90" spans="1:6" ht="12.75" customHeight="1" x14ac:dyDescent="0.2">
      <c r="A90" s="92" t="s">
        <v>109</v>
      </c>
      <c r="B90" s="90" t="s">
        <v>298</v>
      </c>
      <c r="C90" s="90" t="s">
        <v>299</v>
      </c>
      <c r="D90" s="83">
        <f t="shared" si="1"/>
        <v>0</v>
      </c>
      <c r="E90" s="91">
        <v>813</v>
      </c>
      <c r="F90" s="91">
        <v>0</v>
      </c>
    </row>
    <row r="91" spans="1:6" ht="12.75" customHeight="1" x14ac:dyDescent="0.2">
      <c r="A91" s="92" t="s">
        <v>109</v>
      </c>
      <c r="B91" s="90" t="s">
        <v>300</v>
      </c>
      <c r="C91" s="90" t="s">
        <v>301</v>
      </c>
      <c r="D91" s="83">
        <f t="shared" si="1"/>
        <v>0</v>
      </c>
      <c r="E91" s="91">
        <v>1718</v>
      </c>
      <c r="F91" s="91">
        <v>0</v>
      </c>
    </row>
    <row r="92" spans="1:6" ht="12.75" customHeight="1" x14ac:dyDescent="0.2">
      <c r="A92" s="92" t="s">
        <v>109</v>
      </c>
      <c r="B92" s="90" t="s">
        <v>302</v>
      </c>
      <c r="C92" s="90" t="s">
        <v>303</v>
      </c>
      <c r="D92" s="83">
        <f t="shared" si="1"/>
        <v>0</v>
      </c>
      <c r="E92" s="91">
        <v>2484</v>
      </c>
      <c r="F92" s="91">
        <v>0</v>
      </c>
    </row>
    <row r="93" spans="1:6" ht="12.75" customHeight="1" x14ac:dyDescent="0.2">
      <c r="A93" s="92" t="s">
        <v>109</v>
      </c>
      <c r="B93" s="90" t="s">
        <v>304</v>
      </c>
      <c r="C93" s="90" t="s">
        <v>305</v>
      </c>
      <c r="D93" s="83">
        <f t="shared" si="1"/>
        <v>0.22618482287016811</v>
      </c>
      <c r="E93" s="91">
        <v>42116</v>
      </c>
      <c r="F93" s="91">
        <v>9526</v>
      </c>
    </row>
    <row r="94" spans="1:6" ht="12.75" customHeight="1" x14ac:dyDescent="0.2">
      <c r="A94" s="92" t="s">
        <v>109</v>
      </c>
      <c r="B94" s="90" t="s">
        <v>306</v>
      </c>
      <c r="C94" s="90" t="s">
        <v>307</v>
      </c>
      <c r="D94" s="83">
        <f t="shared" si="1"/>
        <v>0.9033731664137582</v>
      </c>
      <c r="E94" s="91">
        <v>63264</v>
      </c>
      <c r="F94" s="91">
        <v>57151</v>
      </c>
    </row>
    <row r="95" spans="1:6" ht="12.75" customHeight="1" x14ac:dyDescent="0.2">
      <c r="A95" s="92" t="s">
        <v>109</v>
      </c>
      <c r="B95" s="90" t="s">
        <v>308</v>
      </c>
      <c r="C95" s="90" t="s">
        <v>309</v>
      </c>
      <c r="D95" s="83">
        <f t="shared" si="1"/>
        <v>8.7468761156729736E-3</v>
      </c>
      <c r="E95" s="91">
        <v>5602</v>
      </c>
      <c r="F95" s="91">
        <v>49</v>
      </c>
    </row>
    <row r="96" spans="1:6" ht="12.75" customHeight="1" x14ac:dyDescent="0.2">
      <c r="A96" s="92" t="s">
        <v>109</v>
      </c>
      <c r="B96" s="90" t="s">
        <v>310</v>
      </c>
      <c r="C96" s="90" t="s">
        <v>311</v>
      </c>
      <c r="D96" s="83">
        <f t="shared" si="1"/>
        <v>2.4098387900947315E-3</v>
      </c>
      <c r="E96" s="91">
        <v>12034</v>
      </c>
      <c r="F96" s="91">
        <v>29</v>
      </c>
    </row>
    <row r="97" spans="1:6" ht="12.75" customHeight="1" x14ac:dyDescent="0.2">
      <c r="A97" s="92" t="s">
        <v>109</v>
      </c>
      <c r="B97" s="90" t="s">
        <v>312</v>
      </c>
      <c r="C97" s="90" t="s">
        <v>313</v>
      </c>
      <c r="D97" s="83">
        <f t="shared" si="1"/>
        <v>0</v>
      </c>
      <c r="E97" s="91">
        <v>2715</v>
      </c>
      <c r="F97" s="91">
        <v>0</v>
      </c>
    </row>
    <row r="98" spans="1:6" ht="12.75" customHeight="1" x14ac:dyDescent="0.2">
      <c r="A98" s="92" t="s">
        <v>109</v>
      </c>
      <c r="B98" s="90" t="s">
        <v>314</v>
      </c>
      <c r="C98" s="90" t="s">
        <v>315</v>
      </c>
      <c r="D98" s="83">
        <f t="shared" si="1"/>
        <v>0.30084630084630087</v>
      </c>
      <c r="E98" s="91">
        <v>3663</v>
      </c>
      <c r="F98" s="91">
        <v>1102</v>
      </c>
    </row>
    <row r="99" spans="1:6" ht="12.75" customHeight="1" x14ac:dyDescent="0.2">
      <c r="A99" s="92" t="s">
        <v>109</v>
      </c>
      <c r="B99" s="90" t="s">
        <v>316</v>
      </c>
      <c r="C99" s="90" t="s">
        <v>317</v>
      </c>
      <c r="D99" s="83">
        <f t="shared" si="1"/>
        <v>1.6079247720910201E-2</v>
      </c>
      <c r="E99" s="91">
        <v>13931</v>
      </c>
      <c r="F99" s="91">
        <v>224</v>
      </c>
    </row>
    <row r="100" spans="1:6" ht="12.75" customHeight="1" x14ac:dyDescent="0.2">
      <c r="A100" s="92" t="s">
        <v>109</v>
      </c>
      <c r="B100" s="90" t="s">
        <v>318</v>
      </c>
      <c r="C100" s="90" t="s">
        <v>319</v>
      </c>
      <c r="D100" s="83">
        <f t="shared" si="1"/>
        <v>0.86091954022988504</v>
      </c>
      <c r="E100" s="91">
        <v>1740</v>
      </c>
      <c r="F100" s="91">
        <v>1498</v>
      </c>
    </row>
    <row r="101" spans="1:6" ht="12.75" customHeight="1" x14ac:dyDescent="0.2">
      <c r="A101" s="92" t="s">
        <v>109</v>
      </c>
      <c r="B101" s="90" t="s">
        <v>320</v>
      </c>
      <c r="C101" s="90" t="s">
        <v>321</v>
      </c>
      <c r="D101" s="83">
        <f t="shared" si="1"/>
        <v>4.4100119189511323E-2</v>
      </c>
      <c r="E101" s="91">
        <v>1678</v>
      </c>
      <c r="F101" s="91">
        <v>74</v>
      </c>
    </row>
    <row r="102" spans="1:6" ht="12.75" customHeight="1" x14ac:dyDescent="0.2">
      <c r="A102" s="92" t="s">
        <v>109</v>
      </c>
      <c r="B102" s="90" t="s">
        <v>322</v>
      </c>
      <c r="C102" s="90" t="s">
        <v>323</v>
      </c>
      <c r="D102" s="83">
        <f t="shared" si="1"/>
        <v>9.8714462299134738</v>
      </c>
      <c r="E102" s="91">
        <v>1618</v>
      </c>
      <c r="F102" s="91">
        <v>15972</v>
      </c>
    </row>
    <row r="103" spans="1:6" ht="12.75" customHeight="1" x14ac:dyDescent="0.2">
      <c r="A103" s="92" t="s">
        <v>109</v>
      </c>
      <c r="B103" s="90" t="s">
        <v>324</v>
      </c>
      <c r="C103" s="90" t="s">
        <v>325</v>
      </c>
      <c r="D103" s="83">
        <f t="shared" si="1"/>
        <v>1.9395734993806701</v>
      </c>
      <c r="E103" s="91">
        <v>29871</v>
      </c>
      <c r="F103" s="91">
        <v>57937</v>
      </c>
    </row>
    <row r="104" spans="1:6" ht="12.75" customHeight="1" x14ac:dyDescent="0.2">
      <c r="A104" s="92" t="s">
        <v>109</v>
      </c>
      <c r="B104" s="90" t="s">
        <v>326</v>
      </c>
      <c r="C104" s="90" t="s">
        <v>327</v>
      </c>
      <c r="D104" s="83">
        <f t="shared" si="1"/>
        <v>0.46004104932332757</v>
      </c>
      <c r="E104" s="91">
        <v>187092</v>
      </c>
      <c r="F104" s="91">
        <v>86070</v>
      </c>
    </row>
    <row r="105" spans="1:6" ht="12.75" customHeight="1" x14ac:dyDescent="0.2">
      <c r="A105" s="92" t="s">
        <v>109</v>
      </c>
      <c r="B105" s="90" t="s">
        <v>328</v>
      </c>
      <c r="C105" s="90" t="s">
        <v>329</v>
      </c>
      <c r="D105" s="83">
        <f t="shared" si="1"/>
        <v>2.9495303002394548</v>
      </c>
      <c r="E105" s="91">
        <v>5429</v>
      </c>
      <c r="F105" s="91">
        <v>16013</v>
      </c>
    </row>
    <row r="106" spans="1:6" ht="12.75" customHeight="1" x14ac:dyDescent="0.2">
      <c r="A106" s="92" t="s">
        <v>109</v>
      </c>
      <c r="B106" s="90" t="s">
        <v>330</v>
      </c>
      <c r="C106" s="90" t="s">
        <v>331</v>
      </c>
      <c r="D106" s="83">
        <f t="shared" si="1"/>
        <v>1.7200787055357691</v>
      </c>
      <c r="E106" s="91">
        <v>90972</v>
      </c>
      <c r="F106" s="91">
        <v>156479</v>
      </c>
    </row>
    <row r="107" spans="1:6" ht="12.75" customHeight="1" x14ac:dyDescent="0.2">
      <c r="A107" s="92" t="s">
        <v>109</v>
      </c>
      <c r="B107" s="90" t="s">
        <v>332</v>
      </c>
      <c r="C107" s="90" t="s">
        <v>333</v>
      </c>
      <c r="D107" s="83">
        <f t="shared" si="1"/>
        <v>4.8772130211307822E-2</v>
      </c>
      <c r="E107" s="91">
        <v>8755</v>
      </c>
      <c r="F107" s="91">
        <v>427</v>
      </c>
    </row>
    <row r="108" spans="1:6" ht="12.75" customHeight="1" x14ac:dyDescent="0.2">
      <c r="A108" s="92" t="s">
        <v>109</v>
      </c>
      <c r="B108" s="90" t="s">
        <v>334</v>
      </c>
      <c r="C108" s="90" t="s">
        <v>335</v>
      </c>
      <c r="D108" s="83">
        <f t="shared" si="1"/>
        <v>4.5832626039721608E-3</v>
      </c>
      <c r="E108" s="91">
        <v>5891</v>
      </c>
      <c r="F108" s="91">
        <v>27</v>
      </c>
    </row>
    <row r="109" spans="1:6" ht="12.75" customHeight="1" x14ac:dyDescent="0.2">
      <c r="A109" s="92" t="s">
        <v>109</v>
      </c>
      <c r="B109" s="90" t="s">
        <v>336</v>
      </c>
      <c r="C109" s="90" t="s">
        <v>337</v>
      </c>
      <c r="D109" s="83">
        <f t="shared" si="1"/>
        <v>0</v>
      </c>
      <c r="E109" s="91">
        <v>1057</v>
      </c>
      <c r="F109" s="91">
        <v>0</v>
      </c>
    </row>
    <row r="110" spans="1:6" ht="12.75" customHeight="1" x14ac:dyDescent="0.2">
      <c r="A110" s="92" t="s">
        <v>109</v>
      </c>
      <c r="B110" s="90" t="s">
        <v>338</v>
      </c>
      <c r="C110" s="90" t="s">
        <v>339</v>
      </c>
      <c r="D110" s="83">
        <f t="shared" si="1"/>
        <v>8.7482219061166433E-2</v>
      </c>
      <c r="E110" s="91">
        <v>1406</v>
      </c>
      <c r="F110" s="91">
        <v>123</v>
      </c>
    </row>
    <row r="111" spans="1:6" ht="12.75" customHeight="1" x14ac:dyDescent="0.2">
      <c r="A111" s="92" t="s">
        <v>109</v>
      </c>
      <c r="B111" s="90" t="s">
        <v>340</v>
      </c>
      <c r="C111" s="90" t="s">
        <v>341</v>
      </c>
      <c r="D111" s="83">
        <f t="shared" si="1"/>
        <v>0</v>
      </c>
      <c r="E111" s="91">
        <v>1828</v>
      </c>
      <c r="F111" s="91">
        <v>0</v>
      </c>
    </row>
    <row r="112" spans="1:6" ht="12.75" customHeight="1" x14ac:dyDescent="0.2">
      <c r="A112" s="92" t="s">
        <v>109</v>
      </c>
      <c r="B112" s="90" t="s">
        <v>342</v>
      </c>
      <c r="C112" s="90" t="s">
        <v>343</v>
      </c>
      <c r="D112" s="83">
        <f t="shared" si="1"/>
        <v>0</v>
      </c>
      <c r="E112" s="91">
        <v>2297</v>
      </c>
      <c r="F112" s="91">
        <v>0</v>
      </c>
    </row>
    <row r="113" spans="1:6" ht="12.75" customHeight="1" x14ac:dyDescent="0.2">
      <c r="A113" s="92" t="s">
        <v>109</v>
      </c>
      <c r="B113" s="90" t="s">
        <v>344</v>
      </c>
      <c r="C113" s="90" t="s">
        <v>345</v>
      </c>
      <c r="D113" s="83">
        <f t="shared" si="1"/>
        <v>0</v>
      </c>
      <c r="E113" s="91">
        <v>5861</v>
      </c>
      <c r="F113" s="91">
        <v>0</v>
      </c>
    </row>
    <row r="114" spans="1:6" ht="12.75" customHeight="1" x14ac:dyDescent="0.2">
      <c r="A114" s="92" t="s">
        <v>109</v>
      </c>
      <c r="B114" s="90" t="s">
        <v>346</v>
      </c>
      <c r="C114" s="90" t="s">
        <v>347</v>
      </c>
      <c r="D114" s="83">
        <f t="shared" si="1"/>
        <v>0</v>
      </c>
      <c r="E114" s="91">
        <v>975</v>
      </c>
      <c r="F114" s="91">
        <v>0</v>
      </c>
    </row>
    <row r="115" spans="1:6" ht="12.75" customHeight="1" x14ac:dyDescent="0.2">
      <c r="A115" s="92" t="s">
        <v>109</v>
      </c>
      <c r="B115" s="90" t="s">
        <v>348</v>
      </c>
      <c r="C115" s="90" t="s">
        <v>349</v>
      </c>
      <c r="D115" s="83">
        <f t="shared" si="1"/>
        <v>5.4923626909327269E-2</v>
      </c>
      <c r="E115" s="91">
        <v>21539</v>
      </c>
      <c r="F115" s="91">
        <v>1183</v>
      </c>
    </row>
    <row r="116" spans="1:6" ht="12.75" customHeight="1" x14ac:dyDescent="0.2">
      <c r="A116" s="92" t="s">
        <v>109</v>
      </c>
      <c r="B116" s="90" t="s">
        <v>350</v>
      </c>
      <c r="C116" s="90" t="s">
        <v>351</v>
      </c>
      <c r="D116" s="83">
        <f t="shared" si="1"/>
        <v>0</v>
      </c>
      <c r="E116" s="91">
        <v>1285</v>
      </c>
      <c r="F116" s="91">
        <v>0</v>
      </c>
    </row>
    <row r="117" spans="1:6" ht="12.75" customHeight="1" x14ac:dyDescent="0.2">
      <c r="A117" s="92" t="s">
        <v>109</v>
      </c>
      <c r="B117" s="90" t="s">
        <v>352</v>
      </c>
      <c r="C117" s="90" t="s">
        <v>353</v>
      </c>
      <c r="D117" s="83">
        <f t="shared" si="1"/>
        <v>0.22213199948031701</v>
      </c>
      <c r="E117" s="91">
        <v>30788</v>
      </c>
      <c r="F117" s="91">
        <v>6839</v>
      </c>
    </row>
    <row r="118" spans="1:6" ht="12.75" customHeight="1" x14ac:dyDescent="0.2">
      <c r="A118" s="92" t="s">
        <v>109</v>
      </c>
      <c r="B118" s="90" t="s">
        <v>354</v>
      </c>
      <c r="C118" s="90" t="s">
        <v>355</v>
      </c>
      <c r="D118" s="83">
        <f t="shared" si="1"/>
        <v>0</v>
      </c>
      <c r="E118" s="91">
        <v>1556</v>
      </c>
      <c r="F118" s="91">
        <v>0</v>
      </c>
    </row>
    <row r="119" spans="1:6" ht="12.75" customHeight="1" x14ac:dyDescent="0.2">
      <c r="A119" s="92" t="s">
        <v>109</v>
      </c>
      <c r="B119" s="90" t="s">
        <v>356</v>
      </c>
      <c r="C119" s="90" t="s">
        <v>357</v>
      </c>
      <c r="D119" s="83">
        <f t="shared" si="1"/>
        <v>0</v>
      </c>
      <c r="E119" s="91">
        <v>5786</v>
      </c>
      <c r="F119" s="91">
        <v>0</v>
      </c>
    </row>
    <row r="120" spans="1:6" ht="12.75" customHeight="1" x14ac:dyDescent="0.2">
      <c r="A120" s="92" t="s">
        <v>109</v>
      </c>
      <c r="B120" s="90" t="s">
        <v>358</v>
      </c>
      <c r="C120" s="90" t="s">
        <v>359</v>
      </c>
      <c r="D120" s="83">
        <f t="shared" si="1"/>
        <v>1.3289396025968916</v>
      </c>
      <c r="E120" s="91">
        <v>5083</v>
      </c>
      <c r="F120" s="91">
        <v>6755</v>
      </c>
    </row>
    <row r="121" spans="1:6" ht="12.75" customHeight="1" x14ac:dyDescent="0.2">
      <c r="A121" s="92" t="s">
        <v>109</v>
      </c>
      <c r="B121" s="90" t="s">
        <v>360</v>
      </c>
      <c r="C121" s="90" t="s">
        <v>361</v>
      </c>
      <c r="D121" s="83">
        <f t="shared" si="1"/>
        <v>3.8004750593824228E-3</v>
      </c>
      <c r="E121" s="91">
        <v>2105</v>
      </c>
      <c r="F121" s="91">
        <v>8</v>
      </c>
    </row>
    <row r="122" spans="1:6" ht="12.75" customHeight="1" x14ac:dyDescent="0.2">
      <c r="A122" s="92" t="s">
        <v>111</v>
      </c>
      <c r="B122" s="90" t="s">
        <v>362</v>
      </c>
      <c r="C122" s="90" t="s">
        <v>363</v>
      </c>
      <c r="D122" s="83">
        <f t="shared" si="1"/>
        <v>1.7595545850624554</v>
      </c>
      <c r="E122" s="91">
        <v>96629</v>
      </c>
      <c r="F122" s="91">
        <v>170024</v>
      </c>
    </row>
    <row r="123" spans="1:6" ht="12.75" customHeight="1" x14ac:dyDescent="0.2">
      <c r="A123" s="92" t="s">
        <v>112</v>
      </c>
      <c r="B123" s="90" t="s">
        <v>364</v>
      </c>
      <c r="C123" s="90" t="s">
        <v>365</v>
      </c>
      <c r="D123" s="83">
        <f t="shared" si="1"/>
        <v>0</v>
      </c>
      <c r="E123" s="91">
        <v>45081</v>
      </c>
      <c r="F123" s="91">
        <v>0</v>
      </c>
    </row>
    <row r="124" spans="1:6" ht="12.75" customHeight="1" x14ac:dyDescent="0.2">
      <c r="A124" s="92" t="s">
        <v>114</v>
      </c>
      <c r="B124" s="90" t="s">
        <v>366</v>
      </c>
      <c r="C124" s="90" t="s">
        <v>367</v>
      </c>
      <c r="D124" s="83">
        <f t="shared" si="1"/>
        <v>9.6705262057672436E-2</v>
      </c>
      <c r="E124" s="91">
        <v>86107</v>
      </c>
      <c r="F124" s="91">
        <v>8327</v>
      </c>
    </row>
    <row r="125" spans="1:6" ht="12.75" customHeight="1" x14ac:dyDescent="0.2">
      <c r="A125" s="92" t="s">
        <v>114</v>
      </c>
      <c r="B125" s="90" t="s">
        <v>368</v>
      </c>
      <c r="C125" s="90" t="s">
        <v>369</v>
      </c>
      <c r="D125" s="83">
        <f t="shared" si="1"/>
        <v>6.5756793311201281E-2</v>
      </c>
      <c r="E125" s="91">
        <v>40665</v>
      </c>
      <c r="F125" s="91">
        <v>2674</v>
      </c>
    </row>
    <row r="126" spans="1:6" ht="12.75" customHeight="1" x14ac:dyDescent="0.2">
      <c r="A126" s="92" t="s">
        <v>114</v>
      </c>
      <c r="B126" s="90" t="s">
        <v>370</v>
      </c>
      <c r="C126" s="90" t="s">
        <v>371</v>
      </c>
      <c r="D126" s="83">
        <f t="shared" si="1"/>
        <v>0.13208852005532504</v>
      </c>
      <c r="E126" s="91">
        <v>46272</v>
      </c>
      <c r="F126" s="91">
        <v>6112</v>
      </c>
    </row>
    <row r="127" spans="1:6" ht="12.75" customHeight="1" x14ac:dyDescent="0.2">
      <c r="A127" s="92" t="s">
        <v>114</v>
      </c>
      <c r="B127" s="90" t="s">
        <v>372</v>
      </c>
      <c r="C127" s="90" t="s">
        <v>373</v>
      </c>
      <c r="D127" s="83">
        <f t="shared" si="1"/>
        <v>4.3026827213177132E-2</v>
      </c>
      <c r="E127" s="91">
        <v>36791</v>
      </c>
      <c r="F127" s="91">
        <v>1583</v>
      </c>
    </row>
    <row r="128" spans="1:6" ht="12.75" customHeight="1" x14ac:dyDescent="0.2">
      <c r="A128" s="92" t="s">
        <v>114</v>
      </c>
      <c r="B128" s="90" t="s">
        <v>374</v>
      </c>
      <c r="C128" s="90" t="s">
        <v>375</v>
      </c>
      <c r="D128" s="83">
        <f t="shared" si="1"/>
        <v>3.8522367826479893E-2</v>
      </c>
      <c r="E128" s="91">
        <v>97372</v>
      </c>
      <c r="F128" s="91">
        <v>3751</v>
      </c>
    </row>
    <row r="129" spans="1:6" ht="12.75" customHeight="1" x14ac:dyDescent="0.2">
      <c r="A129" s="92" t="s">
        <v>105</v>
      </c>
      <c r="B129" s="90" t="s">
        <v>376</v>
      </c>
      <c r="C129" s="90" t="s">
        <v>377</v>
      </c>
      <c r="D129" s="83">
        <f t="shared" si="1"/>
        <v>0.10982880025196283</v>
      </c>
      <c r="E129" s="91">
        <v>44451</v>
      </c>
      <c r="F129" s="91">
        <v>4882</v>
      </c>
    </row>
    <row r="130" spans="1:6" ht="12.75" customHeight="1" x14ac:dyDescent="0.2">
      <c r="A130" s="92" t="s">
        <v>117</v>
      </c>
      <c r="B130" s="90" t="s">
        <v>378</v>
      </c>
      <c r="C130" s="90" t="s">
        <v>379</v>
      </c>
      <c r="D130" s="83">
        <f t="shared" si="1"/>
        <v>0</v>
      </c>
      <c r="E130" s="91">
        <v>22472</v>
      </c>
      <c r="F130" s="91">
        <v>0</v>
      </c>
    </row>
    <row r="131" spans="1:6" ht="12.75" customHeight="1" x14ac:dyDescent="0.2">
      <c r="A131" s="92" t="s">
        <v>103</v>
      </c>
      <c r="B131" s="90" t="s">
        <v>380</v>
      </c>
      <c r="C131" s="90" t="s">
        <v>381</v>
      </c>
      <c r="D131" s="83">
        <f t="shared" si="1"/>
        <v>0</v>
      </c>
      <c r="E131" s="91">
        <v>6600</v>
      </c>
      <c r="F131" s="91">
        <v>0</v>
      </c>
    </row>
    <row r="132" spans="1:6" ht="12.75" customHeight="1" x14ac:dyDescent="0.2">
      <c r="A132" s="92" t="s">
        <v>103</v>
      </c>
      <c r="B132" s="90" t="s">
        <v>382</v>
      </c>
      <c r="C132" s="90" t="s">
        <v>383</v>
      </c>
      <c r="D132" s="83">
        <f t="shared" si="1"/>
        <v>0.14049705502083035</v>
      </c>
      <c r="E132" s="91">
        <v>6961</v>
      </c>
      <c r="F132" s="91">
        <v>978</v>
      </c>
    </row>
    <row r="133" spans="1:6" ht="12.75" customHeight="1" x14ac:dyDescent="0.2">
      <c r="A133" s="92" t="s">
        <v>103</v>
      </c>
      <c r="B133" s="90" t="s">
        <v>384</v>
      </c>
      <c r="C133" s="90" t="s">
        <v>385</v>
      </c>
      <c r="D133" s="83">
        <f t="shared" si="1"/>
        <v>0</v>
      </c>
      <c r="E133" s="91">
        <v>2219</v>
      </c>
      <c r="F133" s="91">
        <v>0</v>
      </c>
    </row>
    <row r="134" spans="1:6" ht="12.75" customHeight="1" x14ac:dyDescent="0.2">
      <c r="A134" s="92" t="s">
        <v>103</v>
      </c>
      <c r="B134" s="90" t="s">
        <v>386</v>
      </c>
      <c r="C134" s="90" t="s">
        <v>387</v>
      </c>
      <c r="D134" s="83">
        <f t="shared" si="1"/>
        <v>0</v>
      </c>
      <c r="E134" s="91">
        <v>4706</v>
      </c>
      <c r="F134" s="91">
        <v>0</v>
      </c>
    </row>
    <row r="135" spans="1:6" ht="12.75" customHeight="1" x14ac:dyDescent="0.2">
      <c r="A135" s="92" t="s">
        <v>103</v>
      </c>
      <c r="B135" s="90" t="s">
        <v>388</v>
      </c>
      <c r="C135" s="90" t="s">
        <v>389</v>
      </c>
      <c r="D135" s="83">
        <f t="shared" si="1"/>
        <v>8.809020436927414E-5</v>
      </c>
      <c r="E135" s="91">
        <v>11352</v>
      </c>
      <c r="F135" s="91">
        <v>1</v>
      </c>
    </row>
    <row r="136" spans="1:6" ht="12.75" customHeight="1" x14ac:dyDescent="0.2">
      <c r="A136" s="92" t="s">
        <v>103</v>
      </c>
      <c r="B136" s="90" t="s">
        <v>390</v>
      </c>
      <c r="C136" s="90" t="s">
        <v>391</v>
      </c>
      <c r="D136" s="83">
        <f t="shared" si="1"/>
        <v>0.1725509379386618</v>
      </c>
      <c r="E136" s="91">
        <v>94036</v>
      </c>
      <c r="F136" s="91">
        <v>16226</v>
      </c>
    </row>
    <row r="137" spans="1:6" ht="12.75" customHeight="1" x14ac:dyDescent="0.2">
      <c r="A137" s="92" t="s">
        <v>121</v>
      </c>
      <c r="B137" s="90" t="s">
        <v>392</v>
      </c>
      <c r="C137" s="90" t="s">
        <v>393</v>
      </c>
      <c r="D137" s="83">
        <f t="shared" si="1"/>
        <v>0</v>
      </c>
      <c r="E137" s="91">
        <v>1330</v>
      </c>
      <c r="F137" s="91">
        <v>0</v>
      </c>
    </row>
    <row r="138" spans="1:6" ht="12.75" customHeight="1" x14ac:dyDescent="0.2">
      <c r="A138" s="92" t="s">
        <v>121</v>
      </c>
      <c r="B138" s="90" t="s">
        <v>394</v>
      </c>
      <c r="C138" s="90" t="s">
        <v>395</v>
      </c>
      <c r="D138" s="83">
        <f t="shared" si="1"/>
        <v>0.37563884156729133</v>
      </c>
      <c r="E138" s="91">
        <v>3522</v>
      </c>
      <c r="F138" s="91">
        <v>1323</v>
      </c>
    </row>
    <row r="139" spans="1:6" ht="12.75" customHeight="1" x14ac:dyDescent="0.2">
      <c r="A139" s="92" t="s">
        <v>121</v>
      </c>
      <c r="B139" s="90" t="s">
        <v>396</v>
      </c>
      <c r="C139" s="90" t="s">
        <v>397</v>
      </c>
      <c r="D139" s="83">
        <f t="shared" si="1"/>
        <v>0</v>
      </c>
      <c r="E139" s="91">
        <v>972</v>
      </c>
      <c r="F139" s="91">
        <v>0</v>
      </c>
    </row>
    <row r="140" spans="1:6" ht="12.75" customHeight="1" x14ac:dyDescent="0.2">
      <c r="A140" s="92" t="s">
        <v>121</v>
      </c>
      <c r="B140" s="90" t="s">
        <v>398</v>
      </c>
      <c r="C140" s="90" t="s">
        <v>399</v>
      </c>
      <c r="D140" s="83">
        <f t="shared" si="1"/>
        <v>1.473133853817077E-2</v>
      </c>
      <c r="E140" s="91">
        <v>28307</v>
      </c>
      <c r="F140" s="91">
        <v>417</v>
      </c>
    </row>
    <row r="141" spans="1:6" ht="12.75" customHeight="1" x14ac:dyDescent="0.2">
      <c r="A141" s="92" t="s">
        <v>121</v>
      </c>
      <c r="B141" s="90" t="s">
        <v>400</v>
      </c>
      <c r="C141" s="90" t="s">
        <v>401</v>
      </c>
      <c r="D141" s="83">
        <f t="shared" si="1"/>
        <v>0</v>
      </c>
      <c r="E141" s="91">
        <v>2422</v>
      </c>
      <c r="F141" s="91">
        <v>0</v>
      </c>
    </row>
    <row r="142" spans="1:6" ht="12.75" customHeight="1" x14ac:dyDescent="0.2">
      <c r="A142" s="92" t="s">
        <v>121</v>
      </c>
      <c r="B142" s="90" t="s">
        <v>402</v>
      </c>
      <c r="C142" s="90" t="s">
        <v>403</v>
      </c>
      <c r="D142" s="83">
        <f t="shared" si="1"/>
        <v>0.11867432474386837</v>
      </c>
      <c r="E142" s="91">
        <v>12884</v>
      </c>
      <c r="F142" s="91">
        <v>1529</v>
      </c>
    </row>
    <row r="143" spans="1:6" ht="12.75" customHeight="1" x14ac:dyDescent="0.2">
      <c r="A143" s="92" t="s">
        <v>121</v>
      </c>
      <c r="B143" s="90" t="s">
        <v>404</v>
      </c>
      <c r="C143" s="90" t="s">
        <v>405</v>
      </c>
      <c r="D143" s="83">
        <f t="shared" si="1"/>
        <v>0</v>
      </c>
      <c r="E143" s="91">
        <v>10807</v>
      </c>
      <c r="F143" s="91">
        <v>0</v>
      </c>
    </row>
    <row r="144" spans="1:6" ht="12.75" customHeight="1" x14ac:dyDescent="0.2">
      <c r="A144" s="92" t="s">
        <v>121</v>
      </c>
      <c r="B144" s="90" t="s">
        <v>406</v>
      </c>
      <c r="C144" s="90" t="s">
        <v>407</v>
      </c>
      <c r="D144" s="83">
        <f t="shared" si="1"/>
        <v>1.7500999882366781</v>
      </c>
      <c r="E144" s="91">
        <v>42505</v>
      </c>
      <c r="F144" s="91">
        <v>74388</v>
      </c>
    </row>
    <row r="145" spans="1:6" ht="12.75" customHeight="1" x14ac:dyDescent="0.2">
      <c r="A145" s="92" t="s">
        <v>121</v>
      </c>
      <c r="B145" s="90" t="s">
        <v>408</v>
      </c>
      <c r="C145" s="90" t="s">
        <v>409</v>
      </c>
      <c r="D145" s="83">
        <f t="shared" si="1"/>
        <v>0</v>
      </c>
      <c r="E145" s="91">
        <v>1331</v>
      </c>
      <c r="F145" s="91">
        <v>0</v>
      </c>
    </row>
    <row r="146" spans="1:6" ht="12.75" customHeight="1" x14ac:dyDescent="0.2">
      <c r="A146" s="92" t="s">
        <v>121</v>
      </c>
      <c r="B146" s="90" t="s">
        <v>410</v>
      </c>
      <c r="C146" s="90" t="s">
        <v>411</v>
      </c>
      <c r="D146" s="83">
        <f t="shared" si="1"/>
        <v>3.734554589955362</v>
      </c>
      <c r="E146" s="91">
        <v>92746</v>
      </c>
      <c r="F146" s="91">
        <v>346365</v>
      </c>
    </row>
    <row r="147" spans="1:6" ht="12.75" customHeight="1" x14ac:dyDescent="0.2">
      <c r="A147" s="92" t="s">
        <v>122</v>
      </c>
      <c r="B147" s="90" t="s">
        <v>412</v>
      </c>
      <c r="C147" s="90" t="s">
        <v>413</v>
      </c>
      <c r="D147" s="83">
        <f t="shared" si="1"/>
        <v>0</v>
      </c>
      <c r="E147" s="91">
        <v>2927</v>
      </c>
      <c r="F147" s="91">
        <v>0</v>
      </c>
    </row>
    <row r="148" spans="1:6" ht="12.75" customHeight="1" x14ac:dyDescent="0.2">
      <c r="A148" s="92" t="s">
        <v>122</v>
      </c>
      <c r="B148" s="90" t="s">
        <v>414</v>
      </c>
      <c r="C148" s="90" t="s">
        <v>415</v>
      </c>
      <c r="D148" s="83">
        <f t="shared" si="1"/>
        <v>6.2874251497005984E-3</v>
      </c>
      <c r="E148" s="91">
        <v>46760</v>
      </c>
      <c r="F148" s="91">
        <v>294</v>
      </c>
    </row>
    <row r="149" spans="1:6" ht="12.75" customHeight="1" x14ac:dyDescent="0.2">
      <c r="A149" s="92" t="s">
        <v>125</v>
      </c>
      <c r="B149" s="90" t="s">
        <v>416</v>
      </c>
      <c r="C149" s="90" t="s">
        <v>417</v>
      </c>
      <c r="D149" s="83">
        <f t="shared" si="1"/>
        <v>0.43083989686218704</v>
      </c>
      <c r="E149" s="91">
        <v>70973</v>
      </c>
      <c r="F149" s="91">
        <v>30578</v>
      </c>
    </row>
    <row r="150" spans="1:6" ht="12.75" customHeight="1" x14ac:dyDescent="0.2">
      <c r="A150" s="92" t="s">
        <v>125</v>
      </c>
      <c r="B150" s="90" t="s">
        <v>418</v>
      </c>
      <c r="C150" s="90" t="s">
        <v>419</v>
      </c>
      <c r="D150" s="83">
        <f t="shared" si="1"/>
        <v>0.60417118372825362</v>
      </c>
      <c r="E150" s="91">
        <v>96855</v>
      </c>
      <c r="F150" s="91">
        <v>58517</v>
      </c>
    </row>
    <row r="151" spans="1:6" ht="12.75" customHeight="1" x14ac:dyDescent="0.2">
      <c r="A151" s="92"/>
      <c r="B151" s="90"/>
      <c r="C151" s="90"/>
      <c r="D151" s="83"/>
      <c r="E151" s="91"/>
      <c r="F151" s="91"/>
    </row>
    <row r="152" spans="1:6" ht="12.75" customHeight="1" x14ac:dyDescent="0.2">
      <c r="A152" s="92"/>
      <c r="B152" s="90"/>
      <c r="C152" s="90"/>
      <c r="D152" s="83"/>
      <c r="E152" s="91"/>
      <c r="F152" s="91"/>
    </row>
    <row r="153" spans="1:6" ht="12.75" customHeight="1" x14ac:dyDescent="0.2">
      <c r="A153" s="92"/>
      <c r="B153" s="90"/>
      <c r="C153" s="90"/>
      <c r="D153" s="83"/>
      <c r="E153" s="91"/>
      <c r="F153" s="91"/>
    </row>
    <row r="154" spans="1:6" ht="12.75" customHeight="1" x14ac:dyDescent="0.2">
      <c r="A154" s="92"/>
      <c r="B154" s="90"/>
      <c r="C154" s="90"/>
      <c r="D154" s="83"/>
      <c r="E154" s="91"/>
      <c r="F154" s="91"/>
    </row>
    <row r="155" spans="1:6" ht="12.75" customHeight="1" x14ac:dyDescent="0.2">
      <c r="A155" s="92"/>
      <c r="B155" s="90"/>
      <c r="C155" s="90"/>
      <c r="D155" s="83"/>
      <c r="E155" s="91"/>
      <c r="F155" s="91"/>
    </row>
    <row r="156" spans="1:6" ht="12.75" customHeight="1" x14ac:dyDescent="0.2">
      <c r="A156" s="92"/>
      <c r="B156" s="90"/>
      <c r="C156" s="90"/>
      <c r="D156" s="83"/>
      <c r="E156" s="91"/>
      <c r="F156" s="91"/>
    </row>
    <row r="157" spans="1:6" ht="12.75" customHeight="1" x14ac:dyDescent="0.2">
      <c r="A157" s="92"/>
      <c r="B157" s="90"/>
      <c r="C157" s="90"/>
      <c r="D157" s="83"/>
      <c r="E157" s="91"/>
      <c r="F157" s="91"/>
    </row>
    <row r="158" spans="1:6" ht="12.75" customHeight="1" x14ac:dyDescent="0.2">
      <c r="A158" s="92"/>
      <c r="B158" s="90"/>
      <c r="C158" s="90"/>
      <c r="D158" s="83"/>
      <c r="E158" s="91"/>
      <c r="F158" s="91"/>
    </row>
    <row r="159" spans="1:6" ht="12.75" customHeight="1" x14ac:dyDescent="0.2">
      <c r="A159" s="92"/>
      <c r="B159" s="90"/>
      <c r="C159" s="90"/>
      <c r="D159" s="83"/>
      <c r="E159" s="91"/>
      <c r="F159" s="91"/>
    </row>
    <row r="160" spans="1:6" ht="12.75" customHeight="1" x14ac:dyDescent="0.2">
      <c r="A160" s="92"/>
      <c r="B160" s="90"/>
      <c r="C160" s="90"/>
      <c r="D160" s="83"/>
      <c r="E160" s="91"/>
      <c r="F160" s="91"/>
    </row>
    <row r="161" spans="1:6" ht="12.75" customHeight="1" x14ac:dyDescent="0.2">
      <c r="A161" s="92"/>
      <c r="B161" s="90"/>
      <c r="C161" s="90"/>
      <c r="D161" s="83"/>
      <c r="E161" s="91"/>
      <c r="F161" s="91"/>
    </row>
    <row r="162" spans="1:6" ht="12.75" customHeight="1" x14ac:dyDescent="0.2">
      <c r="A162" s="92"/>
      <c r="B162" s="90"/>
      <c r="C162" s="90"/>
      <c r="D162" s="83"/>
      <c r="E162" s="91"/>
      <c r="F162" s="9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93" t="s">
        <v>420</v>
      </c>
      <c r="B1" s="94" t="s">
        <v>421</v>
      </c>
      <c r="C1" s="94" t="s">
        <v>422</v>
      </c>
      <c r="D1" s="93" t="s">
        <v>423</v>
      </c>
    </row>
    <row r="2" spans="1:4" ht="12.75" customHeight="1" x14ac:dyDescent="0.2">
      <c r="A2" s="95">
        <v>44211</v>
      </c>
      <c r="B2" s="96" t="s">
        <v>424</v>
      </c>
      <c r="C2" s="97">
        <v>2020</v>
      </c>
      <c r="D2" s="98" t="s">
        <v>425</v>
      </c>
    </row>
    <row r="3" spans="1:4" ht="12.75" customHeight="1" x14ac:dyDescent="0.2">
      <c r="A3" s="95">
        <v>44351</v>
      </c>
      <c r="B3" s="96" t="s">
        <v>426</v>
      </c>
      <c r="C3" s="97" t="s">
        <v>8</v>
      </c>
      <c r="D3" s="98" t="s">
        <v>427</v>
      </c>
    </row>
    <row r="4" spans="1:4" ht="12.75" customHeight="1" x14ac:dyDescent="0.2">
      <c r="A4" s="95">
        <v>44392</v>
      </c>
      <c r="B4" s="96" t="s">
        <v>428</v>
      </c>
      <c r="C4" s="97" t="s">
        <v>429</v>
      </c>
      <c r="D4" s="98" t="s">
        <v>430</v>
      </c>
    </row>
    <row r="5" spans="1:4" ht="12.75" customHeight="1" x14ac:dyDescent="0.2">
      <c r="A5" s="99"/>
      <c r="B5" s="100"/>
      <c r="C5" s="101"/>
      <c r="D5" s="102"/>
    </row>
    <row r="6" spans="1:4" ht="12.75" customHeight="1" x14ac:dyDescent="0.2">
      <c r="A6" s="99"/>
      <c r="B6" s="100"/>
      <c r="C6" s="101"/>
      <c r="D6" s="102"/>
    </row>
    <row r="7" spans="1:4" ht="12.75" customHeight="1" x14ac:dyDescent="0.2">
      <c r="A7" s="99"/>
      <c r="B7" s="100"/>
      <c r="C7" s="101"/>
      <c r="D7" s="102"/>
    </row>
    <row r="8" spans="1:4" ht="12.75" customHeight="1" x14ac:dyDescent="0.2">
      <c r="A8" s="99"/>
      <c r="B8" s="100"/>
      <c r="C8" s="101"/>
      <c r="D8" s="103"/>
    </row>
    <row r="9" spans="1:4" ht="12.75" customHeight="1" x14ac:dyDescent="0.2">
      <c r="A9" s="104"/>
      <c r="B9" s="100"/>
      <c r="C9" s="105"/>
      <c r="D9" s="106"/>
    </row>
    <row r="10" spans="1:4" ht="12.75" customHeight="1" x14ac:dyDescent="0.2">
      <c r="A10" s="104"/>
      <c r="B10" s="100"/>
      <c r="C10" s="105"/>
      <c r="D10" s="106"/>
    </row>
    <row r="11" spans="1:4" ht="12.75" customHeight="1" x14ac:dyDescent="0.2">
      <c r="A11" s="104"/>
      <c r="B11" s="100"/>
      <c r="C11" s="105"/>
      <c r="D11" s="106"/>
    </row>
    <row r="12" spans="1:4" ht="12.75" customHeight="1" x14ac:dyDescent="0.2">
      <c r="A12" s="104"/>
      <c r="B12" s="100"/>
      <c r="C12" s="105"/>
      <c r="D12" s="106"/>
    </row>
    <row r="13" spans="1:4" ht="12.75" customHeight="1" x14ac:dyDescent="0.2">
      <c r="A13" s="104"/>
      <c r="B13" s="100"/>
      <c r="C13" s="107"/>
      <c r="D13" s="108"/>
    </row>
    <row r="14" spans="1:4" ht="12.75" customHeight="1" x14ac:dyDescent="0.2">
      <c r="A14" s="104"/>
      <c r="B14" s="100"/>
      <c r="C14" s="105"/>
      <c r="D14" s="106"/>
    </row>
    <row r="15" spans="1:4" ht="12.75" customHeight="1" x14ac:dyDescent="0.2">
      <c r="A15" s="104"/>
      <c r="B15" s="100"/>
      <c r="C15" s="105"/>
      <c r="D15" s="106"/>
    </row>
    <row r="16" spans="1:4" ht="12.75" customHeight="1" x14ac:dyDescent="0.2">
      <c r="A16" s="104"/>
      <c r="B16" s="100"/>
      <c r="C16" s="105"/>
      <c r="D16" s="106"/>
    </row>
    <row r="17" spans="1:4" ht="12.75" customHeight="1" x14ac:dyDescent="0.2">
      <c r="A17" s="104"/>
      <c r="B17" s="100"/>
      <c r="C17" s="105"/>
      <c r="D17" s="106"/>
    </row>
    <row r="18" spans="1:4" ht="12.75" customHeight="1" x14ac:dyDescent="0.2">
      <c r="A18" s="104"/>
      <c r="B18" s="100"/>
      <c r="C18" s="105"/>
      <c r="D18" s="106"/>
    </row>
    <row r="19" spans="1:4" ht="12.75" customHeight="1" x14ac:dyDescent="0.2">
      <c r="A19" s="104"/>
      <c r="B19" s="100"/>
      <c r="C19" s="105"/>
      <c r="D19" s="106"/>
    </row>
    <row r="20" spans="1:4" ht="12.75" customHeight="1" x14ac:dyDescent="0.2">
      <c r="A20" s="104"/>
      <c r="B20" s="100"/>
      <c r="C20" s="105"/>
      <c r="D20" s="106"/>
    </row>
    <row r="21" spans="1:4" ht="12.75" customHeight="1" x14ac:dyDescent="0.2">
      <c r="A21" s="104"/>
      <c r="B21" s="100"/>
      <c r="C21" s="105"/>
      <c r="D21" s="106"/>
    </row>
    <row r="22" spans="1:4" ht="12.75" customHeight="1" x14ac:dyDescent="0.2">
      <c r="A22" s="104"/>
      <c r="B22" s="100"/>
      <c r="C22" s="105"/>
      <c r="D22" s="106"/>
    </row>
    <row r="23" spans="1:4" ht="12.75" customHeight="1" x14ac:dyDescent="0.2">
      <c r="A23" s="104"/>
      <c r="B23" s="100"/>
      <c r="C23" s="105"/>
      <c r="D23" s="106"/>
    </row>
    <row r="24" spans="1:4" ht="12.75" customHeight="1" x14ac:dyDescent="0.2">
      <c r="A24" s="109"/>
      <c r="B24" s="110"/>
      <c r="C24" s="111"/>
      <c r="D24" s="112"/>
    </row>
    <row r="25" spans="1:4" ht="12.75" customHeight="1" x14ac:dyDescent="0.2">
      <c r="A25" s="113"/>
      <c r="B25" s="110"/>
      <c r="C25" s="114"/>
      <c r="D25" s="112"/>
    </row>
    <row r="26" spans="1:4" ht="12.75" customHeight="1" x14ac:dyDescent="0.2">
      <c r="A26" s="113"/>
      <c r="B26" s="110"/>
      <c r="C26" s="114"/>
      <c r="D26" s="112"/>
    </row>
    <row r="27" spans="1:4" ht="12.75" customHeight="1" x14ac:dyDescent="0.2">
      <c r="A27" s="113"/>
      <c r="B27" s="110"/>
      <c r="C27" s="114"/>
      <c r="D27" s="112"/>
    </row>
    <row r="28" spans="1:4" ht="12.75" customHeight="1" x14ac:dyDescent="0.2">
      <c r="A28" s="113"/>
      <c r="B28" s="110"/>
      <c r="C28" s="114"/>
      <c r="D28" s="112"/>
    </row>
    <row r="29" spans="1:4" ht="12.75" customHeight="1" x14ac:dyDescent="0.2">
      <c r="A29" s="109"/>
      <c r="B29" s="110"/>
      <c r="C29" s="111"/>
      <c r="D29" s="1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2022-12-15T09:07:07Z</dcterms:modified>
</cp:coreProperties>
</file>