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C_PRE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<sst xmlns="http://schemas.openxmlformats.org/spreadsheetml/2006/main" count="152" uniqueCount="129">
  <si>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</si>
  <si>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</si>
  <si>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</si>
  <si>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</si>
  <si>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</si>
  <si>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</si>
  <si>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</si>
  <si>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</si>
  <si>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Period: JAN-DEC</t>
  </si>
  <si>
    <t>Source: Airports</t>
  </si>
  <si>
    <t>Airport Name</t>
  </si>
  <si>
    <t>ICAO</t>
  </si>
  <si>
    <t>State</t>
  </si>
  <si>
    <t># departures (ATC pre)</t>
  </si>
  <si>
    <t>ATC pre-departure delay (min)</t>
  </si>
  <si>
    <t>ATC dep. delay (min./dep.)</t>
  </si>
  <si>
    <t># departures (all causes)</t>
  </si>
  <si>
    <t>Total pre-departure delay (min)</t>
  </si>
  <si>
    <t>Tot. dep. delay (min./dep.)</t>
  </si>
  <si>
    <t>Brussels (EBBR)</t>
  </si>
  <si>
    <t>EBBR</t>
  </si>
  <si>
    <t>Belgium</t>
  </si>
  <si>
    <t>Berlin/ Schoenefeld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</si>
  <si>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</si>
  <si>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</si>
  <si>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</si>
  <si>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</si>
  <si>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</si>
  <si>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</si>
  <si>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</si>
  <si>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</si>
  <si>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</si>
  <si>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</si>
  <si>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</si>
  <si>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</si>
  <si>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</si>
  <si>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</si>
  <si>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</si>
  <si>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</si>
  <si>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</si>
  <si>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</si>
  <si>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</si>
  <si>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</si>
  <si>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</si>
  <si>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</si>
  <si>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</si>
  <si>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</si>
  <si>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</si>
  <si>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</si>
  <si>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</si>
  <si>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</si>
  <si>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</si>
  <si>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</si>
  <si>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</si>
  <si>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</si>
  <si>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</si>
  <si>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</si>
  <si>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</si>
  <si>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</si>
  <si>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</si>
  <si>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</si>
  <si>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</si>
  <si>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</si>
  <si>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</si>
  <si>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</si>
  <si>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</si>
  <si>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</si>
  <si>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</si>
  <si>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</si>
  <si>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</si>
  <si>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</si>
  <si>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</si>
  <si>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</si>
  <si>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</si>
  <si>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</si>
  <si>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</si>
  <si>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</si>
  <si>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</si>
  <si>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</si>
  <si>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</si>
  <si>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</si>
  <si>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</si>
  <si>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</si>
  <si>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</si>
  <si>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</si>
  <si>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</si>
  <si>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</si>
  <si>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</si>
  <si>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</si>
  <si>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</si>
  <si>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</si>
  <si>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</si>
  <si>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</si>
  <si>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</si>
  <si>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</si>
  <si>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</si>
  <si>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</si>
  <si>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</si>
  <si>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</si>
  <si>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</si>
  <si>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</si>
  <si>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</si>
  <si>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</si>
  <si>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</si>
  <si>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</si>
  <si>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</si>
  <si>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</si>
  <si>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</si>
  <si>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</si>
  <si>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</si>
  <si>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</si>
  <si>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</si>
  <si>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</si>
  <si>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</si>
  <si>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</si>
  <si>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</si>
  <si>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</si>
  <si>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</si>
  <si>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</si>
  <si>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</si>
  <si>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</si>
  <si>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</si>
  <si>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</si>
  <si>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</si>
  <si>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</si>
  <si>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</si>
  <si>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ALL</t>
  </si>
  <si>
    <t>Pre-departure delay (all delay causes)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</si>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</sst>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d-mm-yyyy"/>
  </numFmts>
  <fonts count="1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1" numFmtId="0" xfId="0" applyAlignment="1" applyFont="1">
      <alignment horizontal="left" shrinkToFit="0" wrapText="0"/>
    </xf>
    <xf borderId="0" fillId="2" fontId="3" numFmtId="165" xfId="0" applyAlignment="1" applyFont="1" applyNumberFormat="1">
      <alignment horizontal="left" shrinkToFit="0" wrapText="0"/>
    </xf>
    <xf borderId="0" fillId="2" fontId="4" numFmtId="166" xfId="0" applyAlignment="1" applyFont="1" applyNumberFormat="1">
      <alignment horizontal="left" readingOrder="0" vertical="bottom"/>
    </xf>
    <xf borderId="0" fillId="2" fontId="1" numFmtId="0" xfId="0" applyAlignment="1" applyFont="1">
      <alignment readingOrder="0"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ill="1" applyFont="1">
      <alignment shrinkToFit="0" wrapText="1"/>
    </xf>
    <xf borderId="0" fillId="3" fontId="7" numFmtId="0" xfId="0" applyAlignment="1" applyFont="1">
      <alignment readingOrder="0" shrinkToFit="0" vertical="center" wrapText="0"/>
    </xf>
    <xf borderId="0" fillId="3" fontId="8" numFmtId="0" xfId="0" applyAlignment="1" applyFont="1">
      <alignment horizontal="center" readingOrder="0" shrinkToFit="0" vertical="center" wrapText="0"/>
    </xf>
    <xf borderId="0" fillId="3" fontId="8" numFmtId="0" xfId="0" applyAlignment="1" applyFont="1">
      <alignment horizontal="center" shrinkToFit="0" vertical="center" wrapText="0"/>
    </xf>
    <xf borderId="0" fillId="4" fontId="9" numFmtId="0" xfId="0" applyAlignment="1" applyFill="1" applyFont="1">
      <alignment vertical="bottom"/>
    </xf>
    <xf borderId="1" fillId="4" fontId="9" numFmtId="0" xfId="0" applyAlignment="1" applyBorder="1" applyFont="1">
      <alignment vertical="bottom"/>
    </xf>
    <xf borderId="1" fillId="4" fontId="9" numFmtId="0" xfId="0" applyAlignment="1" applyBorder="1" applyFont="1">
      <alignment readingOrder="0" vertical="bottom"/>
    </xf>
    <xf borderId="2" fillId="4" fontId="9" numFmtId="0" xfId="0" applyAlignment="1" applyBorder="1" applyFont="1">
      <alignment vertical="bottom"/>
    </xf>
    <xf borderId="2" fillId="3" fontId="6" numFmtId="2" xfId="0" applyAlignment="1" applyBorder="1" applyFont="1" applyNumberFormat="1">
      <alignment readingOrder="0" vertical="bottom"/>
    </xf>
    <xf borderId="2" fillId="3" fontId="6" numFmtId="2" xfId="0" applyAlignment="1" applyBorder="1" applyFont="1" applyNumberFormat="1">
      <alignment vertical="bottom"/>
    </xf>
    <xf borderId="2" fillId="3" fontId="6" numFmtId="3" xfId="0" applyAlignment="1" applyBorder="1" applyFont="1" applyNumberFormat="1">
      <alignment readingOrder="0" shrinkToFit="0" vertical="center" wrapText="0"/>
    </xf>
    <xf borderId="2" fillId="2" fontId="6" numFmtId="2" xfId="0" applyAlignment="1" applyBorder="1" applyFont="1" applyNumberFormat="1">
      <alignment readingOrder="0" shrinkToFit="0" vertical="center" wrapText="0"/>
    </xf>
    <xf borderId="2" fillId="3" fontId="6" numFmtId="0" xfId="0" applyAlignment="1" applyBorder="1" applyFont="1">
      <alignment readingOrder="0" vertical="bottom"/>
    </xf>
    <xf borderId="0" fillId="4" fontId="9" numFmtId="0" xfId="0" applyAlignment="1" applyFont="1">
      <alignment shrinkToFit="0" wrapText="0"/>
    </xf>
    <xf borderId="0" fillId="4" fontId="9" numFmtId="0" xfId="0" applyAlignment="1" applyFont="1">
      <alignment horizontal="center" shrinkToFit="0" wrapText="0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6" numFmtId="167" xfId="0" applyAlignment="1" applyFont="1" applyNumberFormat="1">
      <alignment readingOrder="0" shrinkToFit="0" wrapText="1"/>
    </xf>
    <xf borderId="0" fillId="3" fontId="6" numFmtId="0" xfId="0" applyAlignment="1" applyFont="1">
      <alignment readingOrder="0" shrinkToFit="0" wrapText="1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shrinkToFit="0" vertical="bottom" wrapText="0"/>
    </xf>
    <xf borderId="0" fillId="3" fontId="6" numFmtId="0" xfId="0" applyAlignment="1" applyFont="1">
      <alignment vertical="bottom"/>
    </xf>
    <xf borderId="0" fillId="3" fontId="10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21.71"/>
    <col customWidth="1" min="2" max="2" width="14.43"/>
    <col customWidth="1" min="3" max="3" width="13.71"/>
    <col customWidth="1" min="4" max="4" width="16.0"/>
    <col customWidth="1" min="5" max="5" width="21.57"/>
    <col customWidth="1" min="6" max="6" width="17.43"/>
    <col customWidth="1" min="7" max="8" width="22.43"/>
    <col customWidth="1" min="9" max="9" width="17.43"/>
  </cols>
  <sheetData>
    <row r="1" ht="12.75" customHeight="1">
      <c r="A1" s="1" t="s">
        <v>0</v>
      </c>
      <c r="B1" s="2" t="s">
        <v>1</v>
      </c>
      <c r="C1" s="3" t="s">
        <v>2</v>
      </c>
      <c r="D1" s="4">
        <v>44197.0</v>
      </c>
      <c r="E1" s="5" t="s">
        <v>3</v>
      </c>
      <c r="F1" s="6" t="str">
        <f>HYPERLINK("https://www.eurocontrol.int/prudata/dashboard/metadata/atc-pre-departure-delay/","ATC pre-departure delay")</f>
        <v>ATC pre-departure delay</v>
      </c>
      <c r="G1" s="6"/>
      <c r="H1" s="6"/>
      <c r="I1" s="6"/>
    </row>
    <row r="2" ht="12.75" customHeight="1">
      <c r="A2" s="1" t="s">
        <v>4</v>
      </c>
      <c r="B2" s="7">
        <v>44606.0</v>
      </c>
      <c r="C2" s="8" t="s">
        <v>5</v>
      </c>
      <c r="D2" s="4">
        <v>44561.0</v>
      </c>
      <c r="E2" s="5" t="s">
        <v>6</v>
      </c>
      <c r="F2" s="9" t="s">
        <v>7</v>
      </c>
      <c r="G2" s="9"/>
      <c r="H2" s="9"/>
      <c r="I2" s="9"/>
    </row>
    <row r="3" ht="12.75" customHeight="1">
      <c r="A3" s="10"/>
      <c r="B3" s="10"/>
      <c r="C3" s="10"/>
      <c r="D3" s="10"/>
      <c r="E3" s="10"/>
      <c r="F3" s="10"/>
      <c r="G3" s="10"/>
      <c r="H3" s="10"/>
      <c r="I3" s="10"/>
    </row>
    <row r="4" ht="12.75" customHeight="1">
      <c r="A4" s="11" t="s">
        <v>8</v>
      </c>
      <c r="B4" s="12" t="s">
        <v>9</v>
      </c>
      <c r="C4" s="13"/>
      <c r="D4" s="13"/>
      <c r="E4" s="13"/>
      <c r="F4" s="13"/>
      <c r="G4" s="13"/>
      <c r="H4" s="13"/>
      <c r="I4" s="13"/>
    </row>
    <row r="5" ht="12.75" customHeight="1">
      <c r="A5" s="14" t="s">
        <v>10</v>
      </c>
      <c r="B5" s="15" t="s">
        <v>11</v>
      </c>
      <c r="C5" s="15" t="s">
        <v>12</v>
      </c>
      <c r="D5" s="16" t="s">
        <v>13</v>
      </c>
      <c r="E5" s="15" t="s">
        <v>14</v>
      </c>
      <c r="F5" s="15" t="s">
        <v>15</v>
      </c>
      <c r="G5" s="17" t="s">
        <v>16</v>
      </c>
      <c r="H5" s="17" t="s">
        <v>17</v>
      </c>
      <c r="I5" s="17" t="s">
        <v>18</v>
      </c>
    </row>
    <row r="6" ht="12.75" customHeight="1">
      <c r="A6" s="18" t="s">
        <v>19</v>
      </c>
      <c r="B6" s="19" t="s">
        <v>20</v>
      </c>
      <c r="C6" s="19" t="s">
        <v>21</v>
      </c>
      <c r="D6" s="20">
        <v>46630.0</v>
      </c>
      <c r="E6" s="20">
        <v>25767.0</v>
      </c>
      <c r="F6" s="21">
        <f t="shared" ref="F6:F9" si="1">E6/D6</f>
        <v>0.5525841733</v>
      </c>
      <c r="G6" s="20">
        <v>58030.0</v>
      </c>
      <c r="H6" s="20">
        <v>887409.0</v>
      </c>
      <c r="I6" s="21">
        <f t="shared" ref="I6:I17" si="2">H6/G6</f>
        <v>15.29224539</v>
      </c>
    </row>
    <row r="7" ht="12.75" customHeight="1">
      <c r="A7" s="18" t="s">
        <v>22</v>
      </c>
      <c r="B7" s="19" t="s">
        <v>23</v>
      </c>
      <c r="C7" s="19" t="s">
        <v>24</v>
      </c>
      <c r="D7" s="20">
        <v>52212.0</v>
      </c>
      <c r="E7" s="20">
        <v>16478.0</v>
      </c>
      <c r="F7" s="21">
        <f t="shared" si="1"/>
        <v>0.3155979468</v>
      </c>
      <c r="G7" s="20">
        <v>52212.0</v>
      </c>
      <c r="H7" s="20">
        <v>643232.76</v>
      </c>
      <c r="I7" s="21">
        <f t="shared" si="2"/>
        <v>12.31963457</v>
      </c>
    </row>
    <row r="8" ht="12.75" customHeight="1">
      <c r="A8" s="18" t="s">
        <v>25</v>
      </c>
      <c r="B8" s="19" t="s">
        <v>26</v>
      </c>
      <c r="C8" s="19" t="s">
        <v>24</v>
      </c>
      <c r="D8" s="20">
        <v>78217.0</v>
      </c>
      <c r="E8" s="20">
        <v>17949.0</v>
      </c>
      <c r="F8" s="21">
        <f t="shared" si="1"/>
        <v>0.2294769679</v>
      </c>
      <c r="G8" s="20">
        <v>130869.0</v>
      </c>
      <c r="H8" s="20">
        <v>2667050.67</v>
      </c>
      <c r="I8" s="21">
        <f t="shared" si="2"/>
        <v>20.37954496</v>
      </c>
    </row>
    <row r="9" ht="12.75" customHeight="1">
      <c r="A9" s="18" t="s">
        <v>27</v>
      </c>
      <c r="B9" s="19" t="s">
        <v>28</v>
      </c>
      <c r="C9" s="19" t="s">
        <v>24</v>
      </c>
      <c r="D9" s="20">
        <v>25404.0</v>
      </c>
      <c r="E9" s="20">
        <v>3860.0</v>
      </c>
      <c r="F9" s="21">
        <f t="shared" si="1"/>
        <v>0.1519445757</v>
      </c>
      <c r="G9" s="20">
        <v>30521.0</v>
      </c>
      <c r="H9" s="20">
        <v>312456.7</v>
      </c>
      <c r="I9" s="21">
        <f t="shared" si="2"/>
        <v>10.23743324</v>
      </c>
    </row>
    <row r="10" ht="12.75" customHeight="1">
      <c r="A10" s="18" t="s">
        <v>29</v>
      </c>
      <c r="B10" s="19" t="s">
        <v>30</v>
      </c>
      <c r="C10" s="19" t="s">
        <v>24</v>
      </c>
      <c r="D10" s="20"/>
      <c r="E10" s="20"/>
      <c r="F10" s="21"/>
      <c r="G10" s="20">
        <v>44143.0</v>
      </c>
      <c r="H10" s="20">
        <v>736369.17</v>
      </c>
      <c r="I10" s="21">
        <f t="shared" si="2"/>
        <v>16.68144825</v>
      </c>
    </row>
    <row r="11" ht="12.75" customHeight="1">
      <c r="A11" s="18" t="s">
        <v>31</v>
      </c>
      <c r="B11" s="19" t="s">
        <v>32</v>
      </c>
      <c r="C11" s="19" t="s">
        <v>24</v>
      </c>
      <c r="D11" s="20">
        <v>39108.0</v>
      </c>
      <c r="E11" s="20">
        <v>1082.0</v>
      </c>
      <c r="F11" s="21">
        <f t="shared" ref="F11:F14" si="3">E11/D11</f>
        <v>0.02766697351</v>
      </c>
      <c r="G11" s="20">
        <v>40849.0</v>
      </c>
      <c r="H11" s="20">
        <v>472678.35</v>
      </c>
      <c r="I11" s="21">
        <f t="shared" si="2"/>
        <v>11.5713567</v>
      </c>
    </row>
    <row r="12" ht="12.75" customHeight="1">
      <c r="A12" s="18" t="s">
        <v>33</v>
      </c>
      <c r="B12" s="19" t="s">
        <v>34</v>
      </c>
      <c r="C12" s="19" t="s">
        <v>24</v>
      </c>
      <c r="D12" s="20">
        <v>65193.0</v>
      </c>
      <c r="E12" s="20">
        <v>5365.0</v>
      </c>
      <c r="F12" s="21">
        <f t="shared" si="3"/>
        <v>0.08229411133</v>
      </c>
      <c r="G12" s="20">
        <v>75156.0</v>
      </c>
      <c r="H12" s="20">
        <v>679503.0</v>
      </c>
      <c r="I12" s="21">
        <f t="shared" si="2"/>
        <v>9.041234233</v>
      </c>
    </row>
    <row r="13" ht="12.75" customHeight="1">
      <c r="A13" s="18" t="s">
        <v>35</v>
      </c>
      <c r="B13" s="19" t="s">
        <v>36</v>
      </c>
      <c r="C13" s="19" t="s">
        <v>24</v>
      </c>
      <c r="D13" s="20">
        <v>20321.0</v>
      </c>
      <c r="E13" s="20">
        <v>355.0</v>
      </c>
      <c r="F13" s="21">
        <f t="shared" si="3"/>
        <v>0.01746961272</v>
      </c>
      <c r="G13" s="20">
        <v>26232.0</v>
      </c>
      <c r="H13" s="20">
        <v>237395.59</v>
      </c>
      <c r="I13" s="21">
        <f t="shared" si="2"/>
        <v>9.049847133</v>
      </c>
    </row>
    <row r="14" ht="12.75" customHeight="1">
      <c r="A14" s="18" t="s">
        <v>37</v>
      </c>
      <c r="B14" s="19" t="s">
        <v>38</v>
      </c>
      <c r="C14" s="19" t="s">
        <v>39</v>
      </c>
      <c r="D14" s="20">
        <v>24652.0</v>
      </c>
      <c r="E14" s="20">
        <v>2736.0</v>
      </c>
      <c r="F14" s="21">
        <f t="shared" si="3"/>
        <v>0.1109849099</v>
      </c>
      <c r="G14" s="20">
        <v>35857.0</v>
      </c>
      <c r="H14" s="20">
        <v>396995.17</v>
      </c>
      <c r="I14" s="21">
        <f t="shared" si="2"/>
        <v>11.07162256</v>
      </c>
    </row>
    <row r="15" ht="12.75" customHeight="1">
      <c r="A15" s="22" t="s">
        <v>40</v>
      </c>
      <c r="B15" s="19" t="s">
        <v>41</v>
      </c>
      <c r="C15" s="19" t="s">
        <v>42</v>
      </c>
      <c r="D15" s="20"/>
      <c r="E15" s="20"/>
      <c r="F15" s="21"/>
      <c r="G15" s="20">
        <v>139470.0</v>
      </c>
      <c r="H15" s="20">
        <v>2845528.62</v>
      </c>
      <c r="I15" s="21">
        <f t="shared" si="2"/>
        <v>20.40244225</v>
      </c>
    </row>
    <row r="16" ht="12.75" customHeight="1">
      <c r="A16" s="18" t="s">
        <v>43</v>
      </c>
      <c r="B16" s="19" t="s">
        <v>44</v>
      </c>
      <c r="C16" s="19" t="s">
        <v>45</v>
      </c>
      <c r="D16" s="20"/>
      <c r="E16" s="20"/>
      <c r="F16" s="21"/>
      <c r="G16" s="20">
        <v>45572.0</v>
      </c>
      <c r="H16" s="20">
        <v>313311.0</v>
      </c>
      <c r="I16" s="21">
        <f t="shared" si="2"/>
        <v>6.875076802</v>
      </c>
    </row>
    <row r="17" ht="12.75" customHeight="1">
      <c r="A17" s="18" t="s">
        <v>46</v>
      </c>
      <c r="B17" s="19" t="s">
        <v>47</v>
      </c>
      <c r="C17" s="19" t="s">
        <v>48</v>
      </c>
      <c r="D17" s="20">
        <v>54945.0</v>
      </c>
      <c r="E17" s="20">
        <v>7406.0</v>
      </c>
      <c r="F17" s="21">
        <f>E17/D17</f>
        <v>0.1347893348</v>
      </c>
      <c r="G17" s="20">
        <v>54945.0</v>
      </c>
      <c r="H17" s="20">
        <v>529176.11</v>
      </c>
      <c r="I17" s="21">
        <f t="shared" si="2"/>
        <v>9.631014833</v>
      </c>
    </row>
    <row r="18" ht="12.75" customHeight="1">
      <c r="A18" s="18" t="s">
        <v>49</v>
      </c>
      <c r="B18" s="19" t="s">
        <v>50</v>
      </c>
      <c r="C18" s="19" t="s">
        <v>51</v>
      </c>
      <c r="D18" s="20"/>
      <c r="E18" s="20"/>
      <c r="F18" s="21"/>
      <c r="G18" s="20"/>
      <c r="H18" s="20"/>
      <c r="I18" s="21"/>
    </row>
    <row r="19" ht="12.75" customHeight="1">
      <c r="A19" s="18" t="s">
        <v>52</v>
      </c>
      <c r="B19" s="19" t="s">
        <v>53</v>
      </c>
      <c r="C19" s="19" t="s">
        <v>51</v>
      </c>
      <c r="D19" s="20">
        <v>61647.0</v>
      </c>
      <c r="E19" s="20">
        <v>3495.0</v>
      </c>
      <c r="F19" s="21">
        <f>E19/D19</f>
        <v>0.05669375639</v>
      </c>
      <c r="G19" s="20">
        <v>61647.0</v>
      </c>
      <c r="H19" s="20">
        <v>415467.0</v>
      </c>
      <c r="I19" s="21">
        <f t="shared" ref="I19:I47" si="4">H19/G19</f>
        <v>6.739452041</v>
      </c>
    </row>
    <row r="20" ht="12.75" customHeight="1">
      <c r="A20" s="18" t="s">
        <v>54</v>
      </c>
      <c r="B20" s="19" t="s">
        <v>55</v>
      </c>
      <c r="C20" s="19" t="s">
        <v>56</v>
      </c>
      <c r="D20" s="20">
        <v>43072.0</v>
      </c>
      <c r="E20" s="20">
        <v>25369.0</v>
      </c>
      <c r="F20" s="21">
        <f>E19/D20</f>
        <v>0.08114320208</v>
      </c>
      <c r="G20" s="20">
        <v>47390.0</v>
      </c>
      <c r="H20" s="20">
        <v>597718.71</v>
      </c>
      <c r="I20" s="21">
        <f t="shared" si="4"/>
        <v>12.61276029</v>
      </c>
    </row>
    <row r="21" ht="12.75" customHeight="1">
      <c r="A21" s="18" t="s">
        <v>57</v>
      </c>
      <c r="B21" s="19" t="s">
        <v>58</v>
      </c>
      <c r="C21" s="19" t="s">
        <v>59</v>
      </c>
      <c r="D21" s="20">
        <v>45462.0</v>
      </c>
      <c r="E21" s="20">
        <v>5906.0</v>
      </c>
      <c r="F21" s="21">
        <f t="shared" ref="F21:F24" si="5">E21/D21</f>
        <v>0.1299106946</v>
      </c>
      <c r="G21" s="20">
        <v>45462.0</v>
      </c>
      <c r="H21" s="20">
        <v>521951.05</v>
      </c>
      <c r="I21" s="21">
        <f t="shared" si="4"/>
        <v>11.48104021</v>
      </c>
    </row>
    <row r="22" ht="12.75" customHeight="1">
      <c r="A22" s="18" t="s">
        <v>60</v>
      </c>
      <c r="B22" s="19" t="s">
        <v>61</v>
      </c>
      <c r="C22" s="19" t="s">
        <v>62</v>
      </c>
      <c r="D22" s="20">
        <v>6407.0</v>
      </c>
      <c r="E22" s="20">
        <v>2099.0</v>
      </c>
      <c r="F22" s="21">
        <f t="shared" si="5"/>
        <v>0.3276104261</v>
      </c>
      <c r="G22" s="20">
        <v>39907.0</v>
      </c>
      <c r="H22" s="20">
        <v>375795.27</v>
      </c>
      <c r="I22" s="21">
        <f t="shared" si="4"/>
        <v>9.416775754</v>
      </c>
    </row>
    <row r="23" ht="12.75" customHeight="1">
      <c r="A23" s="18" t="s">
        <v>63</v>
      </c>
      <c r="B23" s="19" t="s">
        <v>64</v>
      </c>
      <c r="C23" s="19" t="s">
        <v>62</v>
      </c>
      <c r="D23" s="20">
        <v>23257.0</v>
      </c>
      <c r="E23" s="20">
        <v>5817.0</v>
      </c>
      <c r="F23" s="21">
        <f t="shared" si="5"/>
        <v>0.250118244</v>
      </c>
      <c r="G23" s="20">
        <v>25531.0</v>
      </c>
      <c r="H23" s="20">
        <v>205698.07</v>
      </c>
      <c r="I23" s="21">
        <f t="shared" si="4"/>
        <v>8.056796444</v>
      </c>
    </row>
    <row r="24" ht="12.75" customHeight="1">
      <c r="A24" s="18" t="s">
        <v>65</v>
      </c>
      <c r="B24" s="19" t="s">
        <v>66</v>
      </c>
      <c r="C24" s="19" t="s">
        <v>62</v>
      </c>
      <c r="D24" s="20">
        <v>8869.0</v>
      </c>
      <c r="E24" s="20">
        <v>3075.0</v>
      </c>
      <c r="F24" s="21">
        <f t="shared" si="5"/>
        <v>0.3467132709</v>
      </c>
      <c r="G24" s="20">
        <v>81151.0</v>
      </c>
      <c r="H24" s="20">
        <v>671444.77</v>
      </c>
      <c r="I24" s="21">
        <f t="shared" si="4"/>
        <v>8.274017202</v>
      </c>
    </row>
    <row r="25" ht="12.75" customHeight="1">
      <c r="A25" s="18" t="s">
        <v>67</v>
      </c>
      <c r="B25" s="19" t="s">
        <v>68</v>
      </c>
      <c r="C25" s="19" t="s">
        <v>62</v>
      </c>
      <c r="D25" s="20"/>
      <c r="E25" s="20"/>
      <c r="F25" s="21"/>
      <c r="G25" s="20">
        <v>107270.0</v>
      </c>
      <c r="H25" s="20">
        <v>1038623.6</v>
      </c>
      <c r="I25" s="21">
        <f t="shared" si="4"/>
        <v>9.682330568</v>
      </c>
    </row>
    <row r="26" ht="12.75" customHeight="1">
      <c r="A26" s="18" t="s">
        <v>69</v>
      </c>
      <c r="B26" s="19" t="s">
        <v>70</v>
      </c>
      <c r="C26" s="19" t="s">
        <v>62</v>
      </c>
      <c r="D26" s="20"/>
      <c r="E26" s="20"/>
      <c r="F26" s="21"/>
      <c r="G26" s="20">
        <v>43162.0</v>
      </c>
      <c r="H26" s="20">
        <v>468758.02</v>
      </c>
      <c r="I26" s="21">
        <f t="shared" si="4"/>
        <v>10.86043325</v>
      </c>
    </row>
    <row r="27" ht="12.75" customHeight="1">
      <c r="A27" s="18" t="s">
        <v>71</v>
      </c>
      <c r="B27" s="19" t="s">
        <v>72</v>
      </c>
      <c r="C27" s="19" t="s">
        <v>62</v>
      </c>
      <c r="D27" s="20"/>
      <c r="E27" s="20"/>
      <c r="F27" s="21"/>
      <c r="G27" s="20">
        <v>69249.0</v>
      </c>
      <c r="H27" s="20">
        <v>567630.97</v>
      </c>
      <c r="I27" s="21">
        <f t="shared" si="4"/>
        <v>8.19695548</v>
      </c>
    </row>
    <row r="28" ht="12.75" customHeight="1">
      <c r="A28" s="18" t="s">
        <v>73</v>
      </c>
      <c r="B28" s="19" t="s">
        <v>74</v>
      </c>
      <c r="C28" s="19" t="s">
        <v>75</v>
      </c>
      <c r="D28" s="20">
        <v>16897.0</v>
      </c>
      <c r="E28" s="20">
        <v>4998.0</v>
      </c>
      <c r="F28" s="21">
        <f t="shared" ref="F28:F31" si="6">E28/D28</f>
        <v>0.2957921525</v>
      </c>
      <c r="G28" s="20">
        <v>21140.0</v>
      </c>
      <c r="H28" s="20">
        <v>175074.0</v>
      </c>
      <c r="I28" s="21">
        <f t="shared" si="4"/>
        <v>8.281646168</v>
      </c>
    </row>
    <row r="29" ht="12.75" customHeight="1">
      <c r="A29" s="18" t="s">
        <v>76</v>
      </c>
      <c r="B29" s="19" t="s">
        <v>77</v>
      </c>
      <c r="C29" s="19" t="s">
        <v>75</v>
      </c>
      <c r="D29" s="20">
        <v>25961.0</v>
      </c>
      <c r="E29" s="20">
        <v>5733.0</v>
      </c>
      <c r="F29" s="21">
        <f t="shared" si="6"/>
        <v>0.2208312469</v>
      </c>
      <c r="G29" s="20">
        <v>27368.0</v>
      </c>
      <c r="H29" s="20">
        <v>325049.0</v>
      </c>
      <c r="I29" s="21">
        <f t="shared" si="4"/>
        <v>11.87697311</v>
      </c>
    </row>
    <row r="30" ht="12.75" customHeight="1">
      <c r="A30" s="18" t="s">
        <v>78</v>
      </c>
      <c r="B30" s="19" t="s">
        <v>79</v>
      </c>
      <c r="C30" s="19" t="s">
        <v>75</v>
      </c>
      <c r="D30" s="20">
        <v>13072.0</v>
      </c>
      <c r="E30" s="20">
        <v>1512.0</v>
      </c>
      <c r="F30" s="21">
        <f t="shared" si="6"/>
        <v>0.1156670747</v>
      </c>
      <c r="G30" s="20">
        <v>28962.0</v>
      </c>
      <c r="H30" s="20">
        <v>287910.0</v>
      </c>
      <c r="I30" s="21">
        <f t="shared" si="4"/>
        <v>9.940957116</v>
      </c>
    </row>
    <row r="31" ht="12.75" customHeight="1">
      <c r="A31" s="18" t="s">
        <v>80</v>
      </c>
      <c r="B31" s="19" t="s">
        <v>81</v>
      </c>
      <c r="C31" s="19" t="s">
        <v>75</v>
      </c>
      <c r="D31" s="20">
        <v>47111.0</v>
      </c>
      <c r="E31" s="20">
        <v>17915.0</v>
      </c>
      <c r="F31" s="21">
        <f t="shared" si="6"/>
        <v>0.3802721233</v>
      </c>
      <c r="G31" s="20">
        <v>47111.0</v>
      </c>
      <c r="H31" s="20">
        <v>495485.0</v>
      </c>
      <c r="I31" s="21">
        <f t="shared" si="4"/>
        <v>10.51739509</v>
      </c>
    </row>
    <row r="32" ht="12.75" customHeight="1">
      <c r="A32" s="18" t="s">
        <v>82</v>
      </c>
      <c r="B32" s="19" t="s">
        <v>83</v>
      </c>
      <c r="C32" s="19" t="s">
        <v>75</v>
      </c>
      <c r="D32" s="20"/>
      <c r="E32" s="20"/>
      <c r="F32" s="21"/>
      <c r="G32" s="20">
        <v>127976.0</v>
      </c>
      <c r="H32" s="20">
        <v>2186514.0</v>
      </c>
      <c r="I32" s="21">
        <f t="shared" si="4"/>
        <v>17.08534413</v>
      </c>
    </row>
    <row r="33" ht="12.75" customHeight="1">
      <c r="A33" s="18" t="s">
        <v>84</v>
      </c>
      <c r="B33" s="19" t="s">
        <v>85</v>
      </c>
      <c r="C33" s="19" t="s">
        <v>75</v>
      </c>
      <c r="D33" s="20">
        <v>54492.0</v>
      </c>
      <c r="E33" s="20">
        <v>29605.0</v>
      </c>
      <c r="F33" s="21">
        <f t="shared" ref="F33:F40" si="7">E33/D33</f>
        <v>0.5432907583</v>
      </c>
      <c r="G33" s="20">
        <v>60303.0</v>
      </c>
      <c r="H33" s="20">
        <v>751273.0</v>
      </c>
      <c r="I33" s="21">
        <f t="shared" si="4"/>
        <v>12.45830224</v>
      </c>
    </row>
    <row r="34" ht="12.75" customHeight="1">
      <c r="A34" s="18" t="s">
        <v>86</v>
      </c>
      <c r="B34" s="19" t="s">
        <v>87</v>
      </c>
      <c r="C34" s="19" t="s">
        <v>88</v>
      </c>
      <c r="D34" s="20">
        <v>10855.0</v>
      </c>
      <c r="E34" s="20">
        <v>11293.0</v>
      </c>
      <c r="F34" s="21">
        <f t="shared" si="7"/>
        <v>1.040350069</v>
      </c>
      <c r="G34" s="20">
        <v>76529.0</v>
      </c>
      <c r="H34" s="20">
        <v>987195.14</v>
      </c>
      <c r="I34" s="21">
        <f t="shared" si="4"/>
        <v>12.89962158</v>
      </c>
    </row>
    <row r="35" ht="12.75" customHeight="1">
      <c r="A35" s="18" t="s">
        <v>89</v>
      </c>
      <c r="B35" s="19" t="s">
        <v>90</v>
      </c>
      <c r="C35" s="19" t="s">
        <v>91</v>
      </c>
      <c r="D35" s="20">
        <v>27128.0</v>
      </c>
      <c r="E35" s="20">
        <v>3854.0</v>
      </c>
      <c r="F35" s="21">
        <f t="shared" si="7"/>
        <v>0.1420672368</v>
      </c>
      <c r="G35" s="20">
        <v>27128.0</v>
      </c>
      <c r="H35" s="20">
        <v>423395.25</v>
      </c>
      <c r="I35" s="21">
        <f t="shared" si="4"/>
        <v>15.60731532</v>
      </c>
    </row>
    <row r="36" ht="12.75" customHeight="1">
      <c r="A36" s="18" t="s">
        <v>92</v>
      </c>
      <c r="B36" s="19" t="s">
        <v>93</v>
      </c>
      <c r="C36" s="19" t="s">
        <v>94</v>
      </c>
      <c r="D36" s="20">
        <v>43450.0</v>
      </c>
      <c r="E36" s="20">
        <v>37736.0</v>
      </c>
      <c r="F36" s="21">
        <f t="shared" si="7"/>
        <v>0.8684925201</v>
      </c>
      <c r="G36" s="20">
        <v>59092.0</v>
      </c>
      <c r="H36" s="20">
        <v>1190377.33</v>
      </c>
      <c r="I36" s="21">
        <f t="shared" si="4"/>
        <v>20.14447523</v>
      </c>
    </row>
    <row r="37" ht="12.75" customHeight="1">
      <c r="A37" s="18" t="s">
        <v>95</v>
      </c>
      <c r="B37" s="19" t="s">
        <v>96</v>
      </c>
      <c r="C37" s="19" t="s">
        <v>94</v>
      </c>
      <c r="D37" s="20">
        <v>25892.0</v>
      </c>
      <c r="E37" s="20">
        <v>19874.0</v>
      </c>
      <c r="F37" s="21">
        <f t="shared" si="7"/>
        <v>0.7675729955</v>
      </c>
      <c r="G37" s="20">
        <v>25892.0</v>
      </c>
      <c r="H37" s="20">
        <v>324382.23</v>
      </c>
      <c r="I37" s="21">
        <f t="shared" si="4"/>
        <v>12.52828016</v>
      </c>
    </row>
    <row r="38" ht="12.75" customHeight="1">
      <c r="A38" s="18" t="s">
        <v>97</v>
      </c>
      <c r="B38" s="19" t="s">
        <v>98</v>
      </c>
      <c r="C38" s="19" t="s">
        <v>94</v>
      </c>
      <c r="D38" s="20">
        <v>11204.0</v>
      </c>
      <c r="E38" s="20">
        <v>1954.0</v>
      </c>
      <c r="F38" s="21">
        <f t="shared" si="7"/>
        <v>0.1744019993</v>
      </c>
      <c r="G38" s="20">
        <v>33075.0</v>
      </c>
      <c r="H38" s="20">
        <v>257616.46</v>
      </c>
      <c r="I38" s="21">
        <f t="shared" si="4"/>
        <v>7.788857445</v>
      </c>
    </row>
    <row r="39" ht="12.75" customHeight="1">
      <c r="A39" s="18" t="s">
        <v>99</v>
      </c>
      <c r="B39" s="19" t="s">
        <v>100</v>
      </c>
      <c r="C39" s="19" t="s">
        <v>94</v>
      </c>
      <c r="D39" s="20">
        <v>17800.0</v>
      </c>
      <c r="E39" s="20">
        <v>13398.0</v>
      </c>
      <c r="F39" s="21">
        <f t="shared" si="7"/>
        <v>0.7526966292</v>
      </c>
      <c r="G39" s="20">
        <v>19545.0</v>
      </c>
      <c r="H39" s="20">
        <v>233910.0</v>
      </c>
      <c r="I39" s="21">
        <f t="shared" si="4"/>
        <v>11.96776669</v>
      </c>
    </row>
    <row r="40" ht="12.75" customHeight="1">
      <c r="A40" s="18" t="s">
        <v>101</v>
      </c>
      <c r="B40" s="19" t="s">
        <v>102</v>
      </c>
      <c r="C40" s="19" t="s">
        <v>94</v>
      </c>
      <c r="D40" s="20">
        <v>56832.0</v>
      </c>
      <c r="E40" s="20">
        <v>50822.0</v>
      </c>
      <c r="F40" s="21">
        <f t="shared" si="7"/>
        <v>0.8942497185</v>
      </c>
      <c r="G40" s="20">
        <v>56832.0</v>
      </c>
      <c r="H40" s="20">
        <v>524149.0</v>
      </c>
      <c r="I40" s="21">
        <f t="shared" si="4"/>
        <v>9.22277942</v>
      </c>
    </row>
    <row r="41" ht="12.75" customHeight="1">
      <c r="A41" s="18" t="s">
        <v>103</v>
      </c>
      <c r="B41" s="19" t="s">
        <v>104</v>
      </c>
      <c r="C41" s="19" t="s">
        <v>105</v>
      </c>
      <c r="D41" s="20"/>
      <c r="E41" s="20"/>
      <c r="F41" s="21"/>
      <c r="G41" s="20">
        <v>27817.0</v>
      </c>
      <c r="H41" s="20">
        <v>231507.0</v>
      </c>
      <c r="I41" s="21">
        <f t="shared" si="4"/>
        <v>8.322500629</v>
      </c>
    </row>
    <row r="42" ht="12.75" customHeight="1">
      <c r="A42" s="18" t="s">
        <v>106</v>
      </c>
      <c r="B42" s="19" t="s">
        <v>107</v>
      </c>
      <c r="C42" s="19" t="s">
        <v>108</v>
      </c>
      <c r="D42" s="20">
        <v>63849.0</v>
      </c>
      <c r="E42" s="20">
        <v>39991.0</v>
      </c>
      <c r="F42" s="21">
        <f t="shared" ref="F42:F47" si="8">E42/D42</f>
        <v>0.6263371392</v>
      </c>
      <c r="G42" s="20">
        <v>63849.0</v>
      </c>
      <c r="H42" s="20">
        <v>622735.0</v>
      </c>
      <c r="I42" s="21">
        <f t="shared" si="4"/>
        <v>9.75324594</v>
      </c>
    </row>
    <row r="43" ht="12.75" customHeight="1">
      <c r="A43" s="18" t="s">
        <v>109</v>
      </c>
      <c r="B43" s="19" t="s">
        <v>110</v>
      </c>
      <c r="C43" s="19" t="s">
        <v>111</v>
      </c>
      <c r="D43" s="20">
        <v>22489.0</v>
      </c>
      <c r="E43" s="20">
        <v>6795.0</v>
      </c>
      <c r="F43" s="21">
        <f t="shared" si="8"/>
        <v>0.3021477167</v>
      </c>
      <c r="G43" s="20">
        <v>26985.0</v>
      </c>
      <c r="H43" s="20">
        <v>288651.03</v>
      </c>
      <c r="I43" s="21">
        <f t="shared" si="4"/>
        <v>10.69672151</v>
      </c>
    </row>
    <row r="44" ht="12.75" customHeight="1">
      <c r="A44" s="18" t="s">
        <v>112</v>
      </c>
      <c r="B44" s="19" t="s">
        <v>113</v>
      </c>
      <c r="C44" s="19" t="s">
        <v>111</v>
      </c>
      <c r="D44" s="20">
        <v>57773.0</v>
      </c>
      <c r="E44" s="20">
        <v>70598.0</v>
      </c>
      <c r="F44" s="21">
        <f t="shared" si="8"/>
        <v>1.221989511</v>
      </c>
      <c r="G44" s="20">
        <v>57773.0</v>
      </c>
      <c r="H44" s="20">
        <v>637360.94</v>
      </c>
      <c r="I44" s="21">
        <f t="shared" si="4"/>
        <v>11.03215931</v>
      </c>
    </row>
    <row r="45" ht="12.75" customHeight="1">
      <c r="A45" s="18" t="s">
        <v>114</v>
      </c>
      <c r="B45" s="19" t="s">
        <v>115</v>
      </c>
      <c r="C45" s="19" t="s">
        <v>116</v>
      </c>
      <c r="D45" s="20">
        <v>16820.0</v>
      </c>
      <c r="E45" s="20">
        <v>7377.0</v>
      </c>
      <c r="F45" s="21">
        <f t="shared" si="8"/>
        <v>0.4385850178</v>
      </c>
      <c r="G45" s="20">
        <v>36029.0</v>
      </c>
      <c r="H45" s="20">
        <v>448416.0</v>
      </c>
      <c r="I45" s="21">
        <f t="shared" si="4"/>
        <v>12.44597408</v>
      </c>
    </row>
    <row r="46" ht="12.75" customHeight="1">
      <c r="A46" s="18" t="s">
        <v>117</v>
      </c>
      <c r="B46" s="19" t="s">
        <v>118</v>
      </c>
      <c r="C46" s="19" t="s">
        <v>119</v>
      </c>
      <c r="D46" s="20">
        <v>30211.0</v>
      </c>
      <c r="E46" s="20">
        <v>5922.0</v>
      </c>
      <c r="F46" s="21">
        <f t="shared" si="8"/>
        <v>0.1960213167</v>
      </c>
      <c r="G46" s="20">
        <v>45706.0</v>
      </c>
      <c r="H46" s="20">
        <v>412651.87</v>
      </c>
      <c r="I46" s="21">
        <f t="shared" si="4"/>
        <v>9.028396053</v>
      </c>
    </row>
    <row r="47" ht="12.75" customHeight="1">
      <c r="A47" s="18" t="s">
        <v>120</v>
      </c>
      <c r="B47" s="19" t="s">
        <v>121</v>
      </c>
      <c r="C47" s="19" t="s">
        <v>119</v>
      </c>
      <c r="D47" s="20">
        <v>62744.0</v>
      </c>
      <c r="E47" s="20">
        <v>24283.0</v>
      </c>
      <c r="F47" s="21">
        <f t="shared" si="8"/>
        <v>0.3870170853</v>
      </c>
      <c r="G47" s="20">
        <v>62744.0</v>
      </c>
      <c r="H47" s="20">
        <v>606011.25</v>
      </c>
      <c r="I47" s="21">
        <f t="shared" si="4"/>
        <v>9.65847332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57"/>
    <col customWidth="1" min="2" max="2" width="5.0"/>
    <col customWidth="1" min="3" max="3" width="11.57"/>
    <col customWidth="1" min="4" max="4" width="119.0"/>
  </cols>
  <sheetData>
    <row r="1" ht="12.75" customHeight="1">
      <c r="A1" s="23" t="s">
        <v>122</v>
      </c>
      <c r="B1" s="24" t="s">
        <v>123</v>
      </c>
      <c r="C1" s="24" t="s">
        <v>124</v>
      </c>
      <c r="D1" s="23" t="s">
        <v>125</v>
      </c>
    </row>
    <row r="2" ht="12.75" customHeight="1">
      <c r="A2" s="25">
        <v>44337.0</v>
      </c>
      <c r="B2" s="26" t="s">
        <v>126</v>
      </c>
      <c r="C2" s="27">
        <v>2021.0</v>
      </c>
      <c r="D2" s="26" t="s">
        <v>127</v>
      </c>
    </row>
    <row r="3" ht="12.75" customHeight="1">
      <c r="A3" s="28">
        <v>44351.0</v>
      </c>
      <c r="B3" s="29"/>
      <c r="C3" s="29"/>
      <c r="D3" s="29" t="s">
        <v>128</v>
      </c>
    </row>
    <row r="4" ht="12.75" customHeight="1">
      <c r="A4" s="25"/>
      <c r="B4" s="30"/>
      <c r="C4" s="31"/>
      <c r="D4" s="32"/>
    </row>
    <row r="5" ht="12.75" customHeight="1">
      <c r="A5" s="33"/>
      <c r="B5" s="30"/>
      <c r="C5" s="31"/>
      <c r="D5" s="32"/>
    </row>
  </sheetData>
  <drawing r:id="rId1"/>
</worksheet>
</file>