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49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<sst xmlns="http://schemas.openxmlformats.org/spreadsheetml/2006/main" count="625" uniqueCount="440">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</sst>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06.749992245372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0955512858409695"/>
    </cacheField>
    <cacheField name="FLTS [ARR]" numFmtId="3">
      <sharedItems containsString="0" containsBlank="1" containsNumber="1" containsInteger="1" minValue="16" maxValue="13532"/>
    </cacheField>
    <cacheField name="Airport ATFM arr. delay [total]" numFmtId="3">
      <sharedItems containsString="0" containsBlank="1" containsNumber="1" containsInteger="1" minValue="0" maxValue="28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2.7707808564231738E-2"/>
    <n v="5161"/>
    <n v="143"/>
  </r>
  <r>
    <x v="1"/>
    <s v="Berlin/ Schoenefeld (EDDB)"/>
    <s v="EDDB"/>
    <n v="0"/>
    <n v="4536"/>
    <n v="0"/>
  </r>
  <r>
    <x v="1"/>
    <s v="Dresden (EDDC)"/>
    <s v="EDDC"/>
    <n v="0"/>
    <n v="228"/>
    <n v="0"/>
  </r>
  <r>
    <x v="1"/>
    <s v="Erfurt (EDDE)"/>
    <s v="EDDE"/>
    <n v="0"/>
    <n v="102"/>
    <n v="0"/>
  </r>
  <r>
    <x v="1"/>
    <s v="Frankfurt (EDDF)"/>
    <s v="EDDF"/>
    <n v="0.19323357189329862"/>
    <n v="12296"/>
    <n v="2376"/>
  </r>
  <r>
    <x v="1"/>
    <s v="Muenster-Osnabrueck (EDDG)"/>
    <s v="EDDG"/>
    <n v="0"/>
    <n v="452"/>
    <n v="0"/>
  </r>
  <r>
    <x v="1"/>
    <s v="Hamburg (EDDH)"/>
    <s v="EDDH"/>
    <n v="0"/>
    <n v="2788"/>
    <n v="0"/>
  </r>
  <r>
    <x v="1"/>
    <s v="Cologne-Bonn (EDDK)"/>
    <s v="EDDK"/>
    <n v="0.63557422969187671"/>
    <n v="3570"/>
    <n v="2269"/>
  </r>
  <r>
    <x v="1"/>
    <s v="Dusseldorf (EDDL)"/>
    <s v="EDDL"/>
    <n v="2.5195968645016796E-2"/>
    <n v="3572"/>
    <n v="90"/>
  </r>
  <r>
    <x v="1"/>
    <s v="Munich (EDDM)"/>
    <s v="EDDM"/>
    <n v="3.1048338000730549E-2"/>
    <n v="8213"/>
    <n v="255"/>
  </r>
  <r>
    <x v="1"/>
    <s v="Nuremberg (EDDN)"/>
    <s v="EDDN"/>
    <n v="0"/>
    <n v="757"/>
    <n v="0"/>
  </r>
  <r>
    <x v="1"/>
    <s v="Leipzig-Halle (EDDP)"/>
    <s v="EDDP"/>
    <n v="0"/>
    <n v="2914"/>
    <n v="0"/>
  </r>
  <r>
    <x v="1"/>
    <s v="Saarbruecken (EDDR)"/>
    <s v="EDDR"/>
    <n v="0"/>
    <n v="92"/>
    <n v="0"/>
  </r>
  <r>
    <x v="1"/>
    <s v="Stuttgart (EDDS)"/>
    <s v="EDDS"/>
    <n v="0"/>
    <n v="1845"/>
    <n v="0"/>
  </r>
  <r>
    <x v="1"/>
    <s v="Hanover (EDDV)"/>
    <s v="EDDV"/>
    <n v="3.1125299281723862E-2"/>
    <n v="1253"/>
    <n v="39"/>
  </r>
  <r>
    <x v="1"/>
    <s v="Bremen (EDDW)"/>
    <s v="EDDW"/>
    <n v="0"/>
    <n v="494"/>
    <n v="0"/>
  </r>
  <r>
    <x v="2"/>
    <s v="Tallinn (EETN)"/>
    <s v="EETN"/>
    <n v="0"/>
    <n v="1230"/>
    <n v="0"/>
  </r>
  <r>
    <x v="2"/>
    <s v="Tartu (EETU)"/>
    <s v="EETU"/>
    <n v="0"/>
    <n v="44"/>
    <n v="0"/>
  </r>
  <r>
    <x v="3"/>
    <s v="Helsinki/ Vantaa (EFHK)"/>
    <s v="EFHK"/>
    <n v="0.35234131113423517"/>
    <n v="4805"/>
    <n v="1693"/>
  </r>
  <r>
    <x v="4"/>
    <s v="Amsterdam/ Schiphol (EHAM)"/>
    <s v="EHAM"/>
    <n v="2.0955512858409695"/>
    <n v="13532"/>
    <n v="28357"/>
  </r>
  <r>
    <x v="4"/>
    <s v="Maastricht-Aachen (EHBK)"/>
    <s v="EHBK"/>
    <n v="0.10676156583629894"/>
    <n v="281"/>
    <n v="30"/>
  </r>
  <r>
    <x v="4"/>
    <s v="Groningen (EHGG)"/>
    <s v="EHGG"/>
    <n v="0"/>
    <n v="394"/>
    <n v="0"/>
  </r>
  <r>
    <x v="4"/>
    <s v="Rotterdam (EHRD)"/>
    <s v="EHRD"/>
    <n v="4.7393364928909956E-3"/>
    <n v="633"/>
    <n v="3"/>
  </r>
  <r>
    <x v="5"/>
    <s v="Cork (EICK)"/>
    <s v="EICK"/>
    <n v="0"/>
    <n v="544"/>
    <n v="0"/>
  </r>
  <r>
    <x v="5"/>
    <s v="Dublin (EIDW)"/>
    <s v="EIDW"/>
    <n v="0"/>
    <n v="5426"/>
    <n v="0"/>
  </r>
  <r>
    <x v="5"/>
    <s v="Shannon (EINN)"/>
    <s v="EINN"/>
    <n v="0"/>
    <n v="562"/>
    <n v="0"/>
  </r>
  <r>
    <x v="6"/>
    <s v="Copenhagen/ Kastrup (EKCH)"/>
    <s v="EKCH"/>
    <n v="0"/>
    <n v="5800"/>
    <n v="0"/>
  </r>
  <r>
    <x v="7"/>
    <s v="Luxembourg (ELLX)"/>
    <s v="ELLX"/>
    <n v="0.13050075872534142"/>
    <n v="1977"/>
    <n v="258"/>
  </r>
  <r>
    <x v="8"/>
    <s v="Bergen (ENBR)"/>
    <s v="ENBR"/>
    <n v="0"/>
    <n v="3129"/>
    <n v="0"/>
  </r>
  <r>
    <x v="8"/>
    <s v="Oslo/ Gardermoen (ENGM)"/>
    <s v="ENGM"/>
    <n v="0.12474012474012475"/>
    <n v="5772"/>
    <n v="720"/>
  </r>
  <r>
    <x v="8"/>
    <s v="Trondheim (ENVA)"/>
    <s v="ENVA"/>
    <n v="3.4682080924855488E-2"/>
    <n v="1730"/>
    <n v="60"/>
  </r>
  <r>
    <x v="8"/>
    <s v="Stavanger (ENZV)"/>
    <s v="ENZV"/>
    <n v="0"/>
    <n v="1828"/>
    <n v="0"/>
  </r>
  <r>
    <x v="9"/>
    <s v="Bydgoszcz (EPBY)"/>
    <s v="EPBY"/>
    <n v="0"/>
    <n v="92"/>
    <n v="0"/>
  </r>
  <r>
    <x v="9"/>
    <s v="Gdansk (EPGD)"/>
    <s v="EPGD"/>
    <n v="0"/>
    <n v="1137"/>
    <n v="0"/>
  </r>
  <r>
    <x v="9"/>
    <s v="Krakow - Balice (EPKK)"/>
    <s v="EPKK"/>
    <n v="0"/>
    <n v="1726"/>
    <n v="0"/>
  </r>
  <r>
    <x v="9"/>
    <s v="Katowice - Pyrzowice (EPKT)"/>
    <s v="EPKT"/>
    <n v="0"/>
    <n v="926"/>
    <n v="0"/>
  </r>
  <r>
    <x v="9"/>
    <s v="Lublin (EPLB)"/>
    <s v="EPLB"/>
    <n v="0"/>
    <n v="72"/>
    <n v="0"/>
  </r>
  <r>
    <x v="9"/>
    <s v="Lodz - Lublinek (EPLL)"/>
    <s v="EPLL"/>
    <n v="0"/>
    <n v="118"/>
    <n v="0"/>
  </r>
  <r>
    <x v="9"/>
    <s v="Warszawa/ Modlin (EPMO)"/>
    <s v="EPMO"/>
    <n v="0"/>
    <n v="638"/>
    <n v="0"/>
  </r>
  <r>
    <x v="9"/>
    <s v="Poznan - Lawica (EPPO)"/>
    <s v="EPPO"/>
    <n v="0"/>
    <n v="554"/>
    <n v="0"/>
  </r>
  <r>
    <x v="9"/>
    <s v="Radom (EPRA)"/>
    <s v="EPRA"/>
    <m/>
    <m/>
    <m/>
  </r>
  <r>
    <x v="9"/>
    <s v="Rzeszow - Jasionka (EPRZ)"/>
    <s v="EPRZ"/>
    <n v="0"/>
    <n v="195"/>
    <n v="0"/>
  </r>
  <r>
    <x v="9"/>
    <s v="Szczecin - Goleniów (EPSC)"/>
    <s v="EPSC"/>
    <n v="0"/>
    <n v="148"/>
    <n v="0"/>
  </r>
  <r>
    <x v="9"/>
    <s v="Olsztyn-Mazury (EPSY)"/>
    <s v="EPSY"/>
    <n v="0"/>
    <n v="39"/>
    <n v="0"/>
  </r>
  <r>
    <x v="9"/>
    <s v="Warszawa/ Chopina (EPWA)"/>
    <s v="EPWA"/>
    <n v="3.9456936784047519E-2"/>
    <n v="4714"/>
    <n v="186"/>
  </r>
  <r>
    <x v="9"/>
    <s v="Wroclaw/ Strachowice (EPWR)"/>
    <s v="EPWR"/>
    <n v="0"/>
    <n v="731"/>
    <n v="0"/>
  </r>
  <r>
    <x v="9"/>
    <s v="Zielona Gora - Babimost (EPZG)"/>
    <s v="EPZG"/>
    <n v="0"/>
    <n v="38"/>
    <n v="0"/>
  </r>
  <r>
    <x v="10"/>
    <s v="Stockholm/ Arlanda (ESSA)"/>
    <s v="ESSA"/>
    <n v="0"/>
    <n v="4946"/>
    <n v="0"/>
  </r>
  <r>
    <x v="11"/>
    <s v="Jurmala (EVJA)"/>
    <s v="EVJA"/>
    <m/>
    <m/>
    <m/>
  </r>
  <r>
    <x v="11"/>
    <s v="Liepaja (EVLA)"/>
    <s v="EVLA"/>
    <n v="0"/>
    <n v="16"/>
    <n v="0"/>
  </r>
  <r>
    <x v="11"/>
    <s v="Riga (EVRA)"/>
    <s v="EVRA"/>
    <n v="0"/>
    <n v="1942"/>
    <n v="0"/>
  </r>
  <r>
    <x v="11"/>
    <s v="Ventspils (EVVA)"/>
    <s v="EVVA"/>
    <m/>
    <m/>
    <m/>
  </r>
  <r>
    <x v="12"/>
    <s v="Gran Canaria (GCLP)"/>
    <s v="GCLP"/>
    <n v="0.17976088812980359"/>
    <n v="4684"/>
    <n v="842"/>
  </r>
  <r>
    <x v="12"/>
    <s v="Alicante (LEAL)"/>
    <s v="LEAL"/>
    <n v="6.6033254156769597E-2"/>
    <n v="2105"/>
    <n v="139"/>
  </r>
  <r>
    <x v="12"/>
    <s v="Barcelona (LEBL)"/>
    <s v="LEBL"/>
    <n v="0.18209836907666624"/>
    <n v="7787"/>
    <n v="1418"/>
  </r>
  <r>
    <x v="12"/>
    <s v="Ibiza (LEIB)"/>
    <s v="LEIB"/>
    <n v="8.2041932543299913E-3"/>
    <n v="1097"/>
    <n v="9"/>
  </r>
  <r>
    <x v="12"/>
    <s v="Madrid/ Barajas (LEMD)"/>
    <s v="LEMD"/>
    <n v="1.0951345928774453E-2"/>
    <n v="11962"/>
    <n v="131"/>
  </r>
  <r>
    <x v="12"/>
    <s v="Málaga (LEMG)"/>
    <s v="LEMG"/>
    <n v="1.4751243781094527"/>
    <n v="3618"/>
    <n v="5337"/>
  </r>
  <r>
    <x v="12"/>
    <s v="Palma de Mallorca (LEPA)"/>
    <s v="LEPA"/>
    <n v="4.2794759825327509E-2"/>
    <n v="3435"/>
    <n v="147"/>
  </r>
  <r>
    <x v="13"/>
    <s v="Albert-Bray (LFAQ)"/>
    <s v="LFAQ"/>
    <n v="0"/>
    <n v="33"/>
    <n v="0"/>
  </r>
  <r>
    <x v="13"/>
    <s v="Agen-La Garenne (LFBA)"/>
    <s v="LFBA"/>
    <n v="0"/>
    <n v="41"/>
    <n v="0"/>
  </r>
  <r>
    <x v="13"/>
    <s v="Bordeaux-Mérignac (LFBD)"/>
    <s v="LFBD"/>
    <n v="0.16297355253752679"/>
    <n v="1399"/>
    <n v="228"/>
  </r>
  <r>
    <x v="13"/>
    <s v="Bergerac-Roumanière (LFBE)"/>
    <s v="LFBE"/>
    <n v="0"/>
    <n v="79"/>
    <n v="0"/>
  </r>
  <r>
    <x v="13"/>
    <s v="La Rochelle-Ile de Ré (LFBH)"/>
    <s v="LFBH"/>
    <n v="0"/>
    <n v="122"/>
    <n v="0"/>
  </r>
  <r>
    <x v="13"/>
    <s v="Poitiers-Biard (LFBI)"/>
    <s v="LFBI"/>
    <n v="0"/>
    <n v="147"/>
    <n v="0"/>
  </r>
  <r>
    <x v="13"/>
    <s v="Limoges-Bellegarde (LFBL)"/>
    <s v="LFBL"/>
    <n v="0"/>
    <n v="232"/>
    <n v="0"/>
  </r>
  <r>
    <x v="13"/>
    <s v="Toulouse-Blagnac (LFBO)"/>
    <s v="LFBO"/>
    <n v="0.269267364414843"/>
    <n v="2102"/>
    <n v="566"/>
  </r>
  <r>
    <x v="13"/>
    <s v="Pau-Pyrénées (LFBP)"/>
    <s v="LFBP"/>
    <n v="0"/>
    <n v="296"/>
    <n v="0"/>
  </r>
  <r>
    <x v="13"/>
    <s v="Tarbes-Lourdes Pyrénées (LFBT)"/>
    <s v="LFBT"/>
    <n v="0"/>
    <n v="200"/>
    <n v="0"/>
  </r>
  <r>
    <x v="13"/>
    <s v="Biarritz-Bayonne-Anglet (LFBZ)"/>
    <s v="LFBZ"/>
    <n v="1.9966996699669968"/>
    <n v="303"/>
    <n v="605"/>
  </r>
  <r>
    <x v="13"/>
    <s v="Rodez-Marcillac (LFCR)"/>
    <s v="LFCR"/>
    <n v="0"/>
    <n v="164"/>
    <n v="0"/>
  </r>
  <r>
    <x v="13"/>
    <s v="Dôle-Tavaux (LFGJ)"/>
    <s v="LFGJ"/>
    <n v="0"/>
    <n v="85"/>
    <n v="0"/>
  </r>
  <r>
    <x v="13"/>
    <s v="Metz-Nancy-Lorraine (LFJL)"/>
    <s v="LFJL"/>
    <n v="0"/>
    <n v="50"/>
    <n v="0"/>
  </r>
  <r>
    <x v="13"/>
    <s v="Bastia-Poretta (LFKB)"/>
    <s v="LFKB"/>
    <n v="0"/>
    <n v="427"/>
    <n v="0"/>
  </r>
  <r>
    <x v="13"/>
    <s v="Calvi-Sainte-Catherine (LFKC)"/>
    <s v="LFKC"/>
    <n v="0"/>
    <n v="145"/>
    <n v="0"/>
  </r>
  <r>
    <x v="13"/>
    <s v="Figari-Sud Corse (LFKF)"/>
    <s v="LFKF"/>
    <n v="0"/>
    <n v="155"/>
    <n v="0"/>
  </r>
  <r>
    <x v="13"/>
    <s v="Ajaccio-Napoléon-Bonaparte (LFKJ)"/>
    <s v="LFKJ"/>
    <n v="0"/>
    <n v="408"/>
    <n v="0"/>
  </r>
  <r>
    <x v="13"/>
    <s v="Chambéry-Aix-les-Bains (LFLB)"/>
    <s v="LFLB"/>
    <n v="0.18867924528301888"/>
    <n v="583"/>
    <n v="110"/>
  </r>
  <r>
    <x v="13"/>
    <s v="Clermont-Ferrand-Auvergne (LFLC)"/>
    <s v="LFLC"/>
    <n v="8.9820359281437123E-3"/>
    <n v="334"/>
    <n v="3"/>
  </r>
  <r>
    <x v="13"/>
    <s v="Lyon-Saint-Exupéry (LFLL)"/>
    <s v="LFLL"/>
    <n v="0"/>
    <n v="2206"/>
    <n v="0"/>
  </r>
  <r>
    <x v="13"/>
    <s v="Annecy-Meythet (LFLP)"/>
    <s v="LFLP"/>
    <n v="3.3653846153846152E-2"/>
    <n v="208"/>
    <n v="7"/>
  </r>
  <r>
    <x v="13"/>
    <s v="Grenoble-Isère (LFLS)"/>
    <s v="LFLS"/>
    <n v="1.8835978835978835"/>
    <n v="567"/>
    <n v="1068"/>
  </r>
  <r>
    <x v="13"/>
    <s v="Châteauroux-Déols (LFLX)"/>
    <s v="LFLX"/>
    <n v="0"/>
    <n v="124"/>
    <n v="0"/>
  </r>
  <r>
    <x v="13"/>
    <s v="Lyon-Bron (LFLY)"/>
    <s v="LFLY"/>
    <n v="0"/>
    <n v="395"/>
    <n v="0"/>
  </r>
  <r>
    <x v="13"/>
    <s v="Cannes-Mandelieu (LFMD)"/>
    <s v="LFMD"/>
    <n v="0"/>
    <n v="403"/>
    <n v="0"/>
  </r>
  <r>
    <x v="13"/>
    <s v="Saint-Etienne-Bouthéon (LFMH)"/>
    <s v="LFMH"/>
    <n v="0"/>
    <n v="88"/>
    <n v="0"/>
  </r>
  <r>
    <x v="13"/>
    <s v="Istres-Le Tubé (LFMI)"/>
    <s v="LFMI"/>
    <n v="0"/>
    <n v="136"/>
    <n v="0"/>
  </r>
  <r>
    <x v="13"/>
    <s v="Carcassonne-Salvaza (LFMK)"/>
    <s v="LFMK"/>
    <n v="0"/>
    <n v="195"/>
    <n v="0"/>
  </r>
  <r>
    <x v="13"/>
    <s v="Marseille-Provence (LFML)"/>
    <s v="LFML"/>
    <n v="1.8564356435643563E-2"/>
    <n v="2424"/>
    <n v="45"/>
  </r>
  <r>
    <x v="13"/>
    <s v="Nice-Côte d’Azur (LFMN)"/>
    <s v="LFMN"/>
    <n v="5.640864932623002E-2"/>
    <n v="3191"/>
    <n v="180"/>
  </r>
  <r>
    <x v="13"/>
    <s v="Perpignan-Rivesaltes (LFMP)"/>
    <s v="LFMP"/>
    <n v="0"/>
    <n v="405"/>
    <n v="0"/>
  </r>
  <r>
    <x v="13"/>
    <s v="Montpellier-Méditerranée (LFMT)"/>
    <s v="LFMT"/>
    <n v="0"/>
    <n v="873"/>
    <n v="0"/>
  </r>
  <r>
    <x v="13"/>
    <s v="Béziers-Vias (LFMU)"/>
    <s v="LFMU"/>
    <n v="0"/>
    <n v="197"/>
    <n v="0"/>
  </r>
  <r>
    <x v="13"/>
    <s v="Avignon-Caumont (LFMV)"/>
    <s v="LFMV"/>
    <n v="1.5720524017467248"/>
    <n v="229"/>
    <n v="360"/>
  </r>
  <r>
    <x v="13"/>
    <s v="Beauvais-Tillé (LFOB)"/>
    <s v="LFOB"/>
    <n v="0"/>
    <n v="940"/>
    <n v="0"/>
  </r>
  <r>
    <x v="13"/>
    <s v="Châlons-Vatry (LFOK)"/>
    <s v="LFOK"/>
    <n v="0"/>
    <n v="140"/>
    <n v="0"/>
  </r>
  <r>
    <x v="13"/>
    <s v="Rouen (LFOP)"/>
    <s v="LFOP"/>
    <n v="0"/>
    <n v="114"/>
    <n v="0"/>
  </r>
  <r>
    <x v="13"/>
    <s v="Tours-Val de Loire (LFOT)"/>
    <s v="LFOT"/>
    <n v="0"/>
    <n v="102"/>
    <n v="0"/>
  </r>
  <r>
    <x v="13"/>
    <s v="Paris-Le Bourget (LFPB)"/>
    <s v="LFPB"/>
    <n v="0.53306410903584045"/>
    <n v="1981"/>
    <n v="1056"/>
  </r>
  <r>
    <x v="13"/>
    <s v="Paris-Charles-de-Gaulle (LFPG)"/>
    <s v="LFPG"/>
    <n v="0.14707507697165864"/>
    <n v="12667"/>
    <n v="1863"/>
  </r>
  <r>
    <x v="13"/>
    <s v="Toussus-le-Noble (LFPN)"/>
    <s v="LFPN"/>
    <n v="1.9918032786885247"/>
    <n v="488"/>
    <n v="972"/>
  </r>
  <r>
    <x v="13"/>
    <s v="Paris-Orly (LFPO)"/>
    <s v="LFPO"/>
    <n v="0.39867525957751521"/>
    <n v="5586"/>
    <n v="2227"/>
  </r>
  <r>
    <x v="13"/>
    <s v="Lille-Lesquin (LFQQ)"/>
    <s v="LFQQ"/>
    <n v="0.2975206611570248"/>
    <n v="484"/>
    <n v="144"/>
  </r>
  <r>
    <x v="13"/>
    <s v="Brest-Bretagne (LFRB)"/>
    <s v="LFRB"/>
    <n v="5.2529182879377433E-2"/>
    <n v="514"/>
    <n v="27"/>
  </r>
  <r>
    <x v="13"/>
    <s v="Dinard-Pleurtuit-Saint-Malo (LFRD)"/>
    <s v="LFRD"/>
    <n v="0"/>
    <n v="63"/>
    <n v="0"/>
  </r>
  <r>
    <x v="13"/>
    <s v="Deauville-Normandie (LFRG)"/>
    <s v="LFRG"/>
    <n v="0"/>
    <n v="65"/>
    <n v="0"/>
  </r>
  <r>
    <x v="13"/>
    <s v="Lorient-Lann Bihoué (LFRH)"/>
    <s v="LFRH"/>
    <n v="0"/>
    <n v="183"/>
    <n v="0"/>
  </r>
  <r>
    <x v="13"/>
    <s v="Caen-Carpiquet (LFRK)"/>
    <s v="LFRK"/>
    <n v="0"/>
    <n v="118"/>
    <n v="0"/>
  </r>
  <r>
    <x v="13"/>
    <s v="Rennes-Saint-Jacques (LFRN)"/>
    <s v="LFRN"/>
    <n v="0"/>
    <n v="407"/>
    <n v="0"/>
  </r>
  <r>
    <x v="13"/>
    <s v="Quimper-Pluguffan (LFRQ)"/>
    <s v="LFRQ"/>
    <n v="0"/>
    <n v="98"/>
    <n v="0"/>
  </r>
  <r>
    <x v="13"/>
    <s v="Nantes-Atlantique (LFRS)"/>
    <s v="LFRS"/>
    <n v="8.6289549376797697E-2"/>
    <n v="1043"/>
    <n v="90"/>
  </r>
  <r>
    <x v="13"/>
    <s v="Saint-Nazaire-Montoir (LFRZ)"/>
    <s v="LFRZ"/>
    <n v="0"/>
    <n v="85"/>
    <n v="0"/>
  </r>
  <r>
    <x v="13"/>
    <s v="Bâle-Mulhouse (LFSB)"/>
    <s v="LFSB"/>
    <n v="2.5142857142857144E-2"/>
    <n v="1750"/>
    <n v="44"/>
  </r>
  <r>
    <x v="13"/>
    <s v="Brive-Souillac (LFSL)"/>
    <s v="LFSL"/>
    <n v="0"/>
    <n v="110"/>
    <n v="0"/>
  </r>
  <r>
    <x v="13"/>
    <s v="Strasbourg-Entzheim (LFST)"/>
    <s v="LFST"/>
    <n v="0"/>
    <n v="380"/>
    <n v="0"/>
  </r>
  <r>
    <x v="13"/>
    <s v="Hyères-Le Palyvestre (LFTH)"/>
    <s v="LFTH"/>
    <n v="0"/>
    <n v="256"/>
    <n v="0"/>
  </r>
  <r>
    <x v="13"/>
    <s v="Nîmes-Garons (LFTW)"/>
    <s v="LFTW"/>
    <n v="0"/>
    <n v="173"/>
    <n v="0"/>
  </r>
  <r>
    <x v="14"/>
    <s v="Athens (LGAV)"/>
    <s v="LGAV"/>
    <n v="0.10708371665133394"/>
    <n v="5435"/>
    <n v="582"/>
  </r>
  <r>
    <x v="15"/>
    <s v="Budapest/ Ferihegy (LHBP)"/>
    <s v="LHBP"/>
    <n v="0"/>
    <n v="3009"/>
    <n v="0"/>
  </r>
  <r>
    <x v="16"/>
    <s v="Milan/ Malpensa (LIMC)"/>
    <s v="LIMC"/>
    <n v="0"/>
    <n v="5749"/>
    <n v="0"/>
  </r>
  <r>
    <x v="16"/>
    <s v="Bergamo (LIME)"/>
    <s v="LIME"/>
    <n v="0.24913892078071181"/>
    <n v="2613"/>
    <n v="651"/>
  </r>
  <r>
    <x v="16"/>
    <s v="Milan/ Linate (LIML)"/>
    <s v="LIML"/>
    <n v="0"/>
    <n v="3206"/>
    <n v="0"/>
  </r>
  <r>
    <x v="16"/>
    <s v="Venice (LIPZ)"/>
    <s v="LIPZ"/>
    <n v="0"/>
    <n v="1695"/>
    <n v="0"/>
  </r>
  <r>
    <x v="16"/>
    <s v="Rome/Fiumicino (LIRF)"/>
    <s v="LIRF"/>
    <n v="0"/>
    <n v="5670"/>
    <n v="0"/>
  </r>
  <r>
    <x v="17"/>
    <s v="Karlovy Vary (LKKV)"/>
    <s v="LKKV"/>
    <n v="0"/>
    <n v="24"/>
    <n v="0"/>
  </r>
  <r>
    <x v="17"/>
    <s v="Ostrava (LKMT)"/>
    <s v="LKMT"/>
    <n v="0"/>
    <n v="196"/>
    <n v="0"/>
  </r>
  <r>
    <x v="17"/>
    <s v="Prague (LKPR)"/>
    <s v="LKPR"/>
    <n v="0"/>
    <n v="2579"/>
    <n v="0"/>
  </r>
  <r>
    <x v="17"/>
    <s v="Brno-Tuřany (LKTB)"/>
    <s v="LKTB"/>
    <n v="0"/>
    <n v="167"/>
    <n v="0"/>
  </r>
  <r>
    <x v="18"/>
    <s v="Malta (LMML)"/>
    <s v="LMML"/>
    <n v="0"/>
    <n v="1110"/>
    <n v="0"/>
  </r>
  <r>
    <x v="19"/>
    <s v="Graz (LOWG)"/>
    <s v="LOWG"/>
    <n v="0"/>
    <n v="336"/>
    <n v="0"/>
  </r>
  <r>
    <x v="19"/>
    <s v="Innsbruck (LOWI)"/>
    <s v="LOWI"/>
    <n v="5.9756097560975607E-2"/>
    <n v="820"/>
    <n v="49"/>
  </r>
  <r>
    <x v="19"/>
    <s v="Klagenfurt (LOWK)"/>
    <s v="LOWK"/>
    <n v="0"/>
    <n v="120"/>
    <n v="0"/>
  </r>
  <r>
    <x v="19"/>
    <s v="Linz (LOWL)"/>
    <s v="LOWL"/>
    <n v="0"/>
    <n v="268"/>
    <n v="0"/>
  </r>
  <r>
    <x v="19"/>
    <s v="Salzburg (LOWS)"/>
    <s v="LOWS"/>
    <n v="9.5057034220532319E-4"/>
    <n v="1052"/>
    <n v="1"/>
  </r>
  <r>
    <x v="19"/>
    <s v="Vienna (LOWW)"/>
    <s v="LOWW"/>
    <n v="0"/>
    <n v="5461"/>
    <n v="0"/>
  </r>
  <r>
    <x v="20"/>
    <s v="Santa Maria (LPAZ)"/>
    <s v="LPAZ"/>
    <n v="0"/>
    <n v="100"/>
    <n v="0"/>
  </r>
  <r>
    <x v="20"/>
    <s v="Cascais (LPCS)"/>
    <s v="LPCS"/>
    <n v="0"/>
    <n v="242"/>
    <n v="0"/>
  </r>
  <r>
    <x v="20"/>
    <s v="Flores (LPFL)"/>
    <s v="LPFL"/>
    <n v="0"/>
    <n v="55"/>
    <n v="0"/>
  </r>
  <r>
    <x v="20"/>
    <s v="Faro (LPFR)"/>
    <s v="LPFR"/>
    <n v="0"/>
    <n v="821"/>
    <n v="0"/>
  </r>
  <r>
    <x v="20"/>
    <s v="Horta (LPHR)"/>
    <s v="LPHR"/>
    <n v="0"/>
    <n v="151"/>
    <n v="0"/>
  </r>
  <r>
    <x v="20"/>
    <s v="Madeira (LPMA)"/>
    <s v="LPMA"/>
    <n v="3.9663461538461536E-2"/>
    <n v="832"/>
    <n v="33"/>
  </r>
  <r>
    <x v="20"/>
    <s v="Ponta Delgada (LPPD)"/>
    <s v="LPPD"/>
    <n v="0"/>
    <n v="624"/>
    <n v="0"/>
  </r>
  <r>
    <x v="20"/>
    <s v="Porto (LPPR)"/>
    <s v="LPPR"/>
    <n v="1.1835921943448826"/>
    <n v="2511"/>
    <n v="2972"/>
  </r>
  <r>
    <x v="20"/>
    <s v="Porto Santo (LPPS)"/>
    <s v="LPPS"/>
    <n v="0"/>
    <n v="84"/>
    <n v="0"/>
  </r>
  <r>
    <x v="20"/>
    <s v="Lisbon (LPPT)"/>
    <s v="LPPT"/>
    <n v="1.5036882617062219"/>
    <n v="6236"/>
    <n v="9377"/>
  </r>
  <r>
    <x v="21"/>
    <s v="Bucharest/ Băneasa (LRBS)"/>
    <s v="LRBS"/>
    <n v="0"/>
    <n v="216"/>
    <n v="0"/>
  </r>
  <r>
    <x v="21"/>
    <s v="Bucharest/ Otopeni (LROP)"/>
    <s v="LROP"/>
    <n v="0"/>
    <n v="3051"/>
    <n v="0"/>
  </r>
  <r>
    <x v="22"/>
    <s v="Geneva (LSGG)"/>
    <s v="LSGG"/>
    <n v="0.26829268292682928"/>
    <n v="5453"/>
    <n v="1463"/>
  </r>
  <r>
    <x v="22"/>
    <s v="Zürich (LSZH)"/>
    <s v="LSZH"/>
    <n v="0.19197661198635699"/>
    <n v="6157"/>
    <n v="1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49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44606</v>
      </c>
      <c r="C2" s="9" t="s">
        <v>5</v>
      </c>
      <c r="D2" s="10">
        <v>44592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2" si="0">D6/C6</f>
        <v>0.4863150116326731</v>
      </c>
      <c r="C6" s="26">
        <v>346438</v>
      </c>
      <c r="D6" s="26">
        <v>168478</v>
      </c>
      <c r="F6" s="20"/>
    </row>
    <row r="7" spans="1:6" ht="12" customHeight="1" x14ac:dyDescent="0.2">
      <c r="A7" s="24" t="s">
        <v>16</v>
      </c>
      <c r="B7" s="25">
        <f t="shared" si="0"/>
        <v>0.91028501570628961</v>
      </c>
      <c r="C7" s="26">
        <v>364822</v>
      </c>
      <c r="D7" s="26">
        <v>332092</v>
      </c>
      <c r="F7" s="20"/>
    </row>
    <row r="8" spans="1:6" ht="12" customHeight="1" x14ac:dyDescent="0.2">
      <c r="A8" s="24" t="s">
        <v>17</v>
      </c>
      <c r="B8" s="25">
        <f t="shared" si="0"/>
        <v>0.57741781421634963</v>
      </c>
      <c r="C8" s="26">
        <v>376890</v>
      </c>
      <c r="D8" s="26">
        <v>217623</v>
      </c>
      <c r="F8" s="20"/>
    </row>
    <row r="9" spans="1:6" ht="12" customHeight="1" x14ac:dyDescent="0.2">
      <c r="A9" s="24" t="s">
        <v>18</v>
      </c>
      <c r="B9" s="25">
        <f t="shared" si="0"/>
        <v>0.47353873897874388</v>
      </c>
      <c r="C9" s="26">
        <v>390382</v>
      </c>
      <c r="D9" s="26">
        <v>184861</v>
      </c>
      <c r="F9" s="20"/>
    </row>
    <row r="10" spans="1:6" ht="12" customHeight="1" x14ac:dyDescent="0.2">
      <c r="A10" s="24" t="s">
        <v>19</v>
      </c>
      <c r="B10" s="25">
        <f t="shared" si="0"/>
        <v>0.612239277698849</v>
      </c>
      <c r="C10" s="26">
        <v>388536</v>
      </c>
      <c r="D10" s="26">
        <v>237877</v>
      </c>
      <c r="F10" s="20"/>
    </row>
    <row r="11" spans="1:6" ht="12" customHeight="1" x14ac:dyDescent="0.2">
      <c r="A11" s="24" t="s">
        <v>20</v>
      </c>
      <c r="B11" s="25">
        <f t="shared" si="0"/>
        <v>0.20852237414543195</v>
      </c>
      <c r="C11" s="26">
        <v>128720</v>
      </c>
      <c r="D11" s="26">
        <v>26841</v>
      </c>
      <c r="F11" s="20"/>
    </row>
    <row r="12" spans="1:6" ht="12" customHeight="1" x14ac:dyDescent="0.2">
      <c r="A12" s="24" t="s">
        <v>21</v>
      </c>
      <c r="B12" s="25">
        <f t="shared" si="0"/>
        <v>0.26932934479909415</v>
      </c>
      <c r="C12" s="26">
        <v>261416</v>
      </c>
      <c r="D12" s="26">
        <v>70407</v>
      </c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44606</v>
      </c>
      <c r="C2" s="9" t="s">
        <v>5</v>
      </c>
      <c r="D2" s="10">
        <f>APT_ATFM_SES_YY!D2</f>
        <v>44592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2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41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0.15387792595725558</v>
      </c>
      <c r="C40" s="55">
        <v>302636</v>
      </c>
      <c r="D40" s="55">
        <v>46569</v>
      </c>
      <c r="E40" s="57">
        <f t="shared" si="2"/>
        <v>0.23662512290564311</v>
      </c>
      <c r="F40" s="72">
        <v>1</v>
      </c>
      <c r="G40" s="52"/>
    </row>
    <row r="41" spans="1:7" ht="12" customHeight="1" x14ac:dyDescent="0.2">
      <c r="A41" s="59" t="s">
        <v>62</v>
      </c>
      <c r="B41" s="61">
        <f t="shared" si="0"/>
        <v>0.24620635474291228</v>
      </c>
      <c r="C41" s="62">
        <v>306763</v>
      </c>
      <c r="D41" s="62">
        <v>75527</v>
      </c>
      <c r="E41" s="64">
        <f t="shared" si="2"/>
        <v>0.23764679382541304</v>
      </c>
      <c r="F41" s="70">
        <v>1</v>
      </c>
      <c r="G41" s="52"/>
    </row>
    <row r="42" spans="1:7" ht="12" customHeight="1" x14ac:dyDescent="0.2">
      <c r="A42" s="59" t="s">
        <v>63</v>
      </c>
      <c r="B42" s="66">
        <f t="shared" si="0"/>
        <v>0.26932934479909415</v>
      </c>
      <c r="C42" s="67">
        <v>261416</v>
      </c>
      <c r="D42" s="67">
        <v>70407</v>
      </c>
      <c r="E42" s="60">
        <f>D42/C42</f>
        <v>0.26932934479909415</v>
      </c>
      <c r="F42" s="71">
        <v>1</v>
      </c>
      <c r="G42" s="52"/>
    </row>
    <row r="43" spans="1:7" ht="12" customHeight="1" x14ac:dyDescent="0.2">
      <c r="A43" s="59" t="s">
        <v>64</v>
      </c>
      <c r="B43" s="54"/>
      <c r="C43" s="55"/>
      <c r="D43" s="55"/>
      <c r="E43" s="57"/>
      <c r="F43" s="72"/>
      <c r="G43" s="52"/>
    </row>
    <row r="44" spans="1:7" ht="12" customHeight="1" x14ac:dyDescent="0.2">
      <c r="A44" s="59" t="s">
        <v>65</v>
      </c>
      <c r="B44" s="54"/>
      <c r="C44" s="55"/>
      <c r="D44" s="55"/>
      <c r="E44" s="57"/>
      <c r="F44" s="72"/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44562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44606</v>
      </c>
      <c r="C2" s="9" t="s">
        <v>5</v>
      </c>
      <c r="D2" s="10">
        <f>APT_ATFM_SES_YY!D2</f>
        <v>44592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0" t="s">
        <v>102</v>
      </c>
      <c r="F6" s="79"/>
    </row>
    <row r="7" spans="1:6" ht="12.75" customHeight="1" x14ac:dyDescent="0.2">
      <c r="A7" s="112" t="s">
        <v>103</v>
      </c>
      <c r="B7" s="118">
        <v>6</v>
      </c>
      <c r="C7" s="119">
        <v>8057</v>
      </c>
      <c r="D7" s="120">
        <v>50</v>
      </c>
      <c r="E7" s="81">
        <f t="shared" ref="E6:E29" si="0">D7/C7</f>
        <v>6.2057837904927393E-3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5161</v>
      </c>
      <c r="D8" s="124">
        <v>143</v>
      </c>
      <c r="E8" s="81">
        <f t="shared" si="0"/>
        <v>2.7707808564231738E-2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2966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5800</v>
      </c>
      <c r="D10" s="124">
        <v>0</v>
      </c>
      <c r="E10" s="81">
        <f t="shared" si="0"/>
        <v>0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1274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4805</v>
      </c>
      <c r="D12" s="124">
        <v>1693</v>
      </c>
      <c r="E12" s="81">
        <f t="shared" si="0"/>
        <v>0.35234131113423517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46693</v>
      </c>
      <c r="D13" s="124">
        <v>9595</v>
      </c>
      <c r="E13" s="81">
        <f t="shared" si="0"/>
        <v>0.20549118711584177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43112</v>
      </c>
      <c r="D14" s="124">
        <v>5029</v>
      </c>
      <c r="E14" s="81">
        <f t="shared" si="0"/>
        <v>0.11664965670810912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5435</v>
      </c>
      <c r="D15" s="124">
        <v>582</v>
      </c>
      <c r="E15" s="81">
        <f t="shared" si="0"/>
        <v>0.10708371665133394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3009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6532</v>
      </c>
      <c r="D17" s="124">
        <v>0</v>
      </c>
      <c r="E17" s="81">
        <f t="shared" si="0"/>
        <v>0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18933</v>
      </c>
      <c r="D18" s="124">
        <v>651</v>
      </c>
      <c r="E18" s="81">
        <f t="shared" si="0"/>
        <v>3.4384408176200282E-2</v>
      </c>
      <c r="F18" s="79"/>
    </row>
    <row r="19" spans="1:6" ht="12.75" customHeight="1" x14ac:dyDescent="0.2">
      <c r="A19" s="121" t="s">
        <v>115</v>
      </c>
      <c r="B19" s="122">
        <v>2</v>
      </c>
      <c r="C19" s="123">
        <v>1958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1977</v>
      </c>
      <c r="D20" s="124">
        <v>258</v>
      </c>
      <c r="E20" s="81">
        <f t="shared" si="0"/>
        <v>0.13050075872534142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1110</v>
      </c>
      <c r="D21" s="124">
        <v>0</v>
      </c>
      <c r="E21" s="81">
        <f t="shared" si="0"/>
        <v>0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14840</v>
      </c>
      <c r="D22" s="124">
        <v>28390</v>
      </c>
      <c r="E22" s="81">
        <f t="shared" si="0"/>
        <v>1.9130727762803235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12459</v>
      </c>
      <c r="D23" s="124">
        <v>780</v>
      </c>
      <c r="E23" s="81">
        <f t="shared" si="0"/>
        <v>6.2605345533349385E-2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11128</v>
      </c>
      <c r="D24" s="124">
        <v>186</v>
      </c>
      <c r="E24" s="81">
        <f t="shared" si="0"/>
        <v>1.6714593817397556E-2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11656</v>
      </c>
      <c r="D25" s="124">
        <v>12382</v>
      </c>
      <c r="E25" s="81">
        <f t="shared" si="0"/>
        <v>1.0622855181880577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3267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34688</v>
      </c>
      <c r="D27" s="124">
        <v>8023</v>
      </c>
      <c r="E27" s="81">
        <f t="shared" si="0"/>
        <v>0.2312903597785978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4946</v>
      </c>
      <c r="D28" s="124">
        <v>0</v>
      </c>
      <c r="E28" s="81">
        <f t="shared" si="0"/>
        <v>0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11610</v>
      </c>
      <c r="D29" s="128">
        <v>2645</v>
      </c>
      <c r="E29" s="81">
        <f t="shared" si="0"/>
        <v>0.22782084409991388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44606</v>
      </c>
      <c r="C2" s="9" t="s">
        <v>5</v>
      </c>
      <c r="D2" s="10">
        <f>APT_ATFM_SES_YY!D2</f>
        <v>44592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2.7707808564231738E-2</v>
      </c>
      <c r="E6" s="87">
        <v>5161</v>
      </c>
      <c r="F6" s="87">
        <v>143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0</v>
      </c>
      <c r="E7" s="87">
        <v>4536</v>
      </c>
      <c r="F7" s="87">
        <v>0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0</v>
      </c>
      <c r="E8" s="87">
        <v>228</v>
      </c>
      <c r="F8" s="87">
        <v>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102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0.19323357189329862</v>
      </c>
      <c r="E10" s="87">
        <v>12296</v>
      </c>
      <c r="F10" s="87">
        <v>2376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452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0</v>
      </c>
      <c r="E12" s="87">
        <v>2788</v>
      </c>
      <c r="F12" s="87">
        <v>0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0.63557422969187671</v>
      </c>
      <c r="E13" s="87">
        <v>3570</v>
      </c>
      <c r="F13" s="87">
        <v>2269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2.5195968645016796E-2</v>
      </c>
      <c r="E14" s="87">
        <v>3572</v>
      </c>
      <c r="F14" s="87">
        <v>90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3.1048338000730549E-2</v>
      </c>
      <c r="E15" s="87">
        <v>8213</v>
      </c>
      <c r="F15" s="87">
        <v>255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0</v>
      </c>
      <c r="E16" s="87">
        <v>757</v>
      </c>
      <c r="F16" s="87">
        <v>0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</v>
      </c>
      <c r="E17" s="87">
        <v>2914</v>
      </c>
      <c r="F17" s="87">
        <v>0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0</v>
      </c>
      <c r="E18" s="87">
        <v>92</v>
      </c>
      <c r="F18" s="87">
        <v>0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0</v>
      </c>
      <c r="E19" s="87">
        <v>1845</v>
      </c>
      <c r="F19" s="87">
        <v>0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3.1125299281723862E-2</v>
      </c>
      <c r="E20" s="87">
        <v>1253</v>
      </c>
      <c r="F20" s="87">
        <v>39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0</v>
      </c>
      <c r="E21" s="87">
        <v>494</v>
      </c>
      <c r="F21" s="87">
        <v>0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1230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44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0.35234131113423517</v>
      </c>
      <c r="E24" s="87">
        <v>4805</v>
      </c>
      <c r="F24" s="87">
        <v>1693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2.0955512858409695</v>
      </c>
      <c r="E25" s="87">
        <v>13532</v>
      </c>
      <c r="F25" s="87">
        <v>28357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0.10676156583629894</v>
      </c>
      <c r="E26" s="87">
        <v>281</v>
      </c>
      <c r="F26" s="87">
        <v>30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0</v>
      </c>
      <c r="E27" s="87">
        <v>394</v>
      </c>
      <c r="F27" s="87">
        <v>0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4.7393364928909956E-3</v>
      </c>
      <c r="E28" s="87">
        <v>633</v>
      </c>
      <c r="F28" s="87">
        <v>3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0</v>
      </c>
      <c r="E29" s="87">
        <v>544</v>
      </c>
      <c r="F29" s="87">
        <v>0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0</v>
      </c>
      <c r="E30" s="87">
        <v>5426</v>
      </c>
      <c r="F30" s="87">
        <v>0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0</v>
      </c>
      <c r="E31" s="87">
        <v>562</v>
      </c>
      <c r="F31" s="87">
        <v>0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0</v>
      </c>
      <c r="E32" s="87">
        <v>5800</v>
      </c>
      <c r="F32" s="87">
        <v>0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0.13050075872534142</v>
      </c>
      <c r="E33" s="87">
        <v>1977</v>
      </c>
      <c r="F33" s="87">
        <v>258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0</v>
      </c>
      <c r="E34" s="87">
        <v>3129</v>
      </c>
      <c r="F34" s="87">
        <v>0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0.12474012474012475</v>
      </c>
      <c r="E35" s="87">
        <v>5772</v>
      </c>
      <c r="F35" s="87">
        <v>720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3.4682080924855488E-2</v>
      </c>
      <c r="E36" s="87">
        <v>1730</v>
      </c>
      <c r="F36" s="87">
        <v>60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0</v>
      </c>
      <c r="E37" s="87">
        <v>1828</v>
      </c>
      <c r="F37" s="87">
        <v>0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92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1137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1726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926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72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118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638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0</v>
      </c>
      <c r="E45" s="87">
        <v>554</v>
      </c>
      <c r="F45" s="87">
        <v>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53" si="1">F47/E47</f>
        <v>0</v>
      </c>
      <c r="E47" s="87">
        <v>195</v>
      </c>
      <c r="F47" s="87">
        <v>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148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39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3.9456936784047519E-2</v>
      </c>
      <c r="E50" s="87">
        <v>4714</v>
      </c>
      <c r="F50" s="87">
        <v>186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0</v>
      </c>
      <c r="E51" s="87">
        <v>731</v>
      </c>
      <c r="F51" s="87">
        <v>0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38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0</v>
      </c>
      <c r="E53" s="87">
        <v>4946</v>
      </c>
      <c r="F53" s="87">
        <v>0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/>
      <c r="E54" s="87"/>
      <c r="F54" s="87"/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ref="D55:D56" si="2">F55/E55</f>
        <v>0</v>
      </c>
      <c r="E55" s="87">
        <v>16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2"/>
        <v>0</v>
      </c>
      <c r="E56" s="87">
        <v>1942</v>
      </c>
      <c r="F56" s="87">
        <v>0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/>
      <c r="E57" s="87"/>
      <c r="F57" s="87"/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ref="D58:D154" si="3">F58/E58</f>
        <v>0.17976088812980359</v>
      </c>
      <c r="E58" s="87">
        <v>4684</v>
      </c>
      <c r="F58" s="87">
        <v>842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3"/>
        <v>6.6033254156769597E-2</v>
      </c>
      <c r="E59" s="87">
        <v>2105</v>
      </c>
      <c r="F59" s="87">
        <v>139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3"/>
        <v>0.18209836907666624</v>
      </c>
      <c r="E60" s="87">
        <v>7787</v>
      </c>
      <c r="F60" s="87">
        <v>1418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3"/>
        <v>8.2041932543299913E-3</v>
      </c>
      <c r="E61" s="87">
        <v>1097</v>
      </c>
      <c r="F61" s="87">
        <v>9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3"/>
        <v>1.0951345928774453E-2</v>
      </c>
      <c r="E62" s="87">
        <v>11962</v>
      </c>
      <c r="F62" s="87">
        <v>131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3"/>
        <v>1.4751243781094527</v>
      </c>
      <c r="E63" s="87">
        <v>3618</v>
      </c>
      <c r="F63" s="87">
        <v>5337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3"/>
        <v>4.2794759825327509E-2</v>
      </c>
      <c r="E64" s="87">
        <v>3435</v>
      </c>
      <c r="F64" s="87">
        <v>147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3"/>
        <v>0</v>
      </c>
      <c r="E65" s="87">
        <v>33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3"/>
        <v>0</v>
      </c>
      <c r="E66" s="87">
        <v>41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3"/>
        <v>0.16297355253752679</v>
      </c>
      <c r="E67" s="87">
        <v>1399</v>
      </c>
      <c r="F67" s="87">
        <v>228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3"/>
        <v>0</v>
      </c>
      <c r="E68" s="87">
        <v>79</v>
      </c>
      <c r="F68" s="87">
        <v>0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3"/>
        <v>0</v>
      </c>
      <c r="E69" s="87">
        <v>122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3"/>
        <v>0</v>
      </c>
      <c r="E70" s="87">
        <v>147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3"/>
        <v>0</v>
      </c>
      <c r="E71" s="87">
        <v>232</v>
      </c>
      <c r="F71" s="87">
        <v>0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3"/>
        <v>0.269267364414843</v>
      </c>
      <c r="E72" s="87">
        <v>2102</v>
      </c>
      <c r="F72" s="87">
        <v>566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3"/>
        <v>0</v>
      </c>
      <c r="E73" s="87">
        <v>296</v>
      </c>
      <c r="F73" s="87">
        <v>0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3"/>
        <v>0</v>
      </c>
      <c r="E74" s="87">
        <v>200</v>
      </c>
      <c r="F74" s="87">
        <v>0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3"/>
        <v>1.9966996699669968</v>
      </c>
      <c r="E75" s="87">
        <v>303</v>
      </c>
      <c r="F75" s="87">
        <v>605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3"/>
        <v>0</v>
      </c>
      <c r="E76" s="87">
        <v>164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3"/>
        <v>0</v>
      </c>
      <c r="E77" s="87">
        <v>85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3"/>
        <v>0</v>
      </c>
      <c r="E78" s="87">
        <v>50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3"/>
        <v>0</v>
      </c>
      <c r="E79" s="87">
        <v>427</v>
      </c>
      <c r="F79" s="87">
        <v>0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3"/>
        <v>0</v>
      </c>
      <c r="E80" s="87">
        <v>145</v>
      </c>
      <c r="F80" s="87">
        <v>0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3"/>
        <v>0</v>
      </c>
      <c r="E81" s="87">
        <v>155</v>
      </c>
      <c r="F81" s="87">
        <v>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3"/>
        <v>0</v>
      </c>
      <c r="E82" s="87">
        <v>408</v>
      </c>
      <c r="F82" s="87">
        <v>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3"/>
        <v>0.18867924528301888</v>
      </c>
      <c r="E83" s="87">
        <v>583</v>
      </c>
      <c r="F83" s="87">
        <v>110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3"/>
        <v>8.9820359281437123E-3</v>
      </c>
      <c r="E84" s="87">
        <v>334</v>
      </c>
      <c r="F84" s="87">
        <v>3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3"/>
        <v>0</v>
      </c>
      <c r="E85" s="87">
        <v>2206</v>
      </c>
      <c r="F85" s="87">
        <v>0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3"/>
        <v>3.3653846153846152E-2</v>
      </c>
      <c r="E86" s="87">
        <v>208</v>
      </c>
      <c r="F86" s="87">
        <v>7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3"/>
        <v>1.8835978835978835</v>
      </c>
      <c r="E87" s="87">
        <v>567</v>
      </c>
      <c r="F87" s="87">
        <v>1068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3"/>
        <v>0</v>
      </c>
      <c r="E88" s="87">
        <v>124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3"/>
        <v>0</v>
      </c>
      <c r="E89" s="87">
        <v>395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3"/>
        <v>0</v>
      </c>
      <c r="E90" s="87">
        <v>403</v>
      </c>
      <c r="F90" s="87">
        <v>0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3"/>
        <v>0</v>
      </c>
      <c r="E91" s="87">
        <v>88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3"/>
        <v>0</v>
      </c>
      <c r="E92" s="87">
        <v>136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3"/>
        <v>0</v>
      </c>
      <c r="E93" s="87">
        <v>195</v>
      </c>
      <c r="F93" s="87">
        <v>0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3"/>
        <v>1.8564356435643563E-2</v>
      </c>
      <c r="E94" s="87">
        <v>2424</v>
      </c>
      <c r="F94" s="87">
        <v>45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3"/>
        <v>5.640864932623002E-2</v>
      </c>
      <c r="E95" s="87">
        <v>3191</v>
      </c>
      <c r="F95" s="87">
        <v>180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3"/>
        <v>0</v>
      </c>
      <c r="E96" s="87">
        <v>405</v>
      </c>
      <c r="F96" s="87">
        <v>0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3"/>
        <v>0</v>
      </c>
      <c r="E97" s="87">
        <v>873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3"/>
        <v>0</v>
      </c>
      <c r="E98" s="87">
        <v>197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3"/>
        <v>1.5720524017467248</v>
      </c>
      <c r="E99" s="87">
        <v>229</v>
      </c>
      <c r="F99" s="87">
        <v>360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3"/>
        <v>0</v>
      </c>
      <c r="E100" s="87">
        <v>940</v>
      </c>
      <c r="F100" s="87">
        <v>0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3"/>
        <v>0</v>
      </c>
      <c r="E101" s="87">
        <v>140</v>
      </c>
      <c r="F101" s="87">
        <v>0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3"/>
        <v>0</v>
      </c>
      <c r="E102" s="87">
        <v>114</v>
      </c>
      <c r="F102" s="87">
        <v>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3"/>
        <v>0</v>
      </c>
      <c r="E103" s="87">
        <v>102</v>
      </c>
      <c r="F103" s="87">
        <v>0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3"/>
        <v>0.53306410903584045</v>
      </c>
      <c r="E104" s="87">
        <v>1981</v>
      </c>
      <c r="F104" s="87">
        <v>1056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3"/>
        <v>0.14707507697165864</v>
      </c>
      <c r="E105" s="87">
        <v>12667</v>
      </c>
      <c r="F105" s="87">
        <v>1863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3"/>
        <v>1.9918032786885247</v>
      </c>
      <c r="E106" s="87">
        <v>488</v>
      </c>
      <c r="F106" s="87">
        <v>972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3"/>
        <v>0.39867525957751521</v>
      </c>
      <c r="E107" s="87">
        <v>5586</v>
      </c>
      <c r="F107" s="87">
        <v>2227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3"/>
        <v>0.2975206611570248</v>
      </c>
      <c r="E108" s="87">
        <v>484</v>
      </c>
      <c r="F108" s="87">
        <v>144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3"/>
        <v>5.2529182879377433E-2</v>
      </c>
      <c r="E109" s="87">
        <v>514</v>
      </c>
      <c r="F109" s="87">
        <v>27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3"/>
        <v>0</v>
      </c>
      <c r="E110" s="87">
        <v>63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3"/>
        <v>0</v>
      </c>
      <c r="E111" s="87">
        <v>65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3"/>
        <v>0</v>
      </c>
      <c r="E112" s="87">
        <v>183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3"/>
        <v>0</v>
      </c>
      <c r="E113" s="87">
        <v>118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3"/>
        <v>0</v>
      </c>
      <c r="E114" s="87">
        <v>407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3"/>
        <v>0</v>
      </c>
      <c r="E115" s="87">
        <v>98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3"/>
        <v>8.6289549376797697E-2</v>
      </c>
      <c r="E116" s="87">
        <v>1043</v>
      </c>
      <c r="F116" s="87">
        <v>90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3"/>
        <v>0</v>
      </c>
      <c r="E117" s="87">
        <v>85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3"/>
        <v>2.5142857142857144E-2</v>
      </c>
      <c r="E118" s="87">
        <v>1750</v>
      </c>
      <c r="F118" s="87">
        <v>44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3"/>
        <v>0</v>
      </c>
      <c r="E119" s="87">
        <v>110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3"/>
        <v>0</v>
      </c>
      <c r="E120" s="87">
        <v>380</v>
      </c>
      <c r="F120" s="87">
        <v>0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3"/>
        <v>0</v>
      </c>
      <c r="E121" s="87">
        <v>256</v>
      </c>
      <c r="F121" s="87">
        <v>0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3"/>
        <v>0</v>
      </c>
      <c r="E122" s="87">
        <v>173</v>
      </c>
      <c r="F122" s="87">
        <v>0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3"/>
        <v>0.10708371665133394</v>
      </c>
      <c r="E123" s="87">
        <v>5435</v>
      </c>
      <c r="F123" s="87">
        <v>582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3"/>
        <v>0</v>
      </c>
      <c r="E124" s="87">
        <v>3009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3"/>
        <v>0</v>
      </c>
      <c r="E125" s="87">
        <v>5749</v>
      </c>
      <c r="F125" s="87">
        <v>0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3"/>
        <v>0.24913892078071181</v>
      </c>
      <c r="E126" s="87">
        <v>2613</v>
      </c>
      <c r="F126" s="87">
        <v>651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3"/>
        <v>0</v>
      </c>
      <c r="E127" s="87">
        <v>3206</v>
      </c>
      <c r="F127" s="87">
        <v>0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3"/>
        <v>0</v>
      </c>
      <c r="E128" s="87">
        <v>1695</v>
      </c>
      <c r="F128" s="87">
        <v>0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3"/>
        <v>0</v>
      </c>
      <c r="E129" s="87">
        <v>5670</v>
      </c>
      <c r="F129" s="87">
        <v>0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3"/>
        <v>0</v>
      </c>
      <c r="E130" s="87">
        <v>24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3"/>
        <v>0</v>
      </c>
      <c r="E131" s="87">
        <v>196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3"/>
        <v>0</v>
      </c>
      <c r="E132" s="87">
        <v>2579</v>
      </c>
      <c r="F132" s="87">
        <v>0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3"/>
        <v>0</v>
      </c>
      <c r="E133" s="87">
        <v>167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3"/>
        <v>0</v>
      </c>
      <c r="E134" s="87">
        <v>1110</v>
      </c>
      <c r="F134" s="87">
        <v>0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3"/>
        <v>0</v>
      </c>
      <c r="E135" s="87">
        <v>336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3"/>
        <v>5.9756097560975607E-2</v>
      </c>
      <c r="E136" s="87">
        <v>820</v>
      </c>
      <c r="F136" s="87">
        <v>49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3"/>
        <v>0</v>
      </c>
      <c r="E137" s="87">
        <v>120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3"/>
        <v>0</v>
      </c>
      <c r="E138" s="87">
        <v>268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3"/>
        <v>9.5057034220532319E-4</v>
      </c>
      <c r="E139" s="87">
        <v>1052</v>
      </c>
      <c r="F139" s="87">
        <v>1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3"/>
        <v>0</v>
      </c>
      <c r="E140" s="87">
        <v>5461</v>
      </c>
      <c r="F140" s="87">
        <v>0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3"/>
        <v>0</v>
      </c>
      <c r="E141" s="87">
        <v>100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3"/>
        <v>0</v>
      </c>
      <c r="E142" s="87">
        <v>242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3"/>
        <v>0</v>
      </c>
      <c r="E143" s="87">
        <v>55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3"/>
        <v>0</v>
      </c>
      <c r="E144" s="87">
        <v>821</v>
      </c>
      <c r="F144" s="87">
        <v>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3"/>
        <v>0</v>
      </c>
      <c r="E145" s="87">
        <v>151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3"/>
        <v>3.9663461538461536E-2</v>
      </c>
      <c r="E146" s="87">
        <v>832</v>
      </c>
      <c r="F146" s="87">
        <v>33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3"/>
        <v>0</v>
      </c>
      <c r="E147" s="87">
        <v>624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3"/>
        <v>1.1835921943448826</v>
      </c>
      <c r="E148" s="87">
        <v>2511</v>
      </c>
      <c r="F148" s="87">
        <v>2972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3"/>
        <v>0</v>
      </c>
      <c r="E149" s="87">
        <v>84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3"/>
        <v>1.5036882617062219</v>
      </c>
      <c r="E150" s="87">
        <v>6236</v>
      </c>
      <c r="F150" s="87">
        <v>9377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3"/>
        <v>0</v>
      </c>
      <c r="E151" s="87">
        <v>216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3"/>
        <v>0</v>
      </c>
      <c r="E152" s="87">
        <v>3051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3"/>
        <v>0.26829268292682928</v>
      </c>
      <c r="E153" s="87">
        <v>5453</v>
      </c>
      <c r="F153" s="87">
        <v>1463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3"/>
        <v>0.19197661198635699</v>
      </c>
      <c r="E154" s="87">
        <v>6157</v>
      </c>
      <c r="F154" s="87">
        <v>1182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2022-02-14T17:00:11Z</dcterms:modified>
</cp:coreProperties>
</file>