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<sst xmlns="http://schemas.openxmlformats.org/spreadsheetml/2006/main" count="444" uniqueCount="191">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</sst>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45062.0</v>
      </c>
      <c r="C2" s="9" t="s">
        <v>6</v>
      </c>
      <c r="D2" s="10">
        <v>45046.0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120.0</v>
      </c>
      <c r="C6" s="23">
        <v>2584859.0</v>
      </c>
      <c r="D6" s="23">
        <f t="shared" ref="D6:D14" si="1">C6/B6</f>
        <v>21540.49167</v>
      </c>
      <c r="E6" s="24"/>
      <c r="F6" s="18" t="s">
        <v>9</v>
      </c>
    </row>
    <row r="7" ht="12.0" customHeight="1">
      <c r="A7" s="21" t="s">
        <v>20</v>
      </c>
      <c r="B7" s="22">
        <v>121.0</v>
      </c>
      <c r="C7" s="25">
        <v>2660375.0</v>
      </c>
      <c r="D7" s="25">
        <f t="shared" si="1"/>
        <v>21986.57025</v>
      </c>
      <c r="E7" s="26">
        <f t="shared" ref="E7:E14" si="2">D7/D6-1</f>
        <v>0.02070883934</v>
      </c>
      <c r="F7" s="18" t="s">
        <v>9</v>
      </c>
    </row>
    <row r="8" ht="12.0" customHeight="1">
      <c r="A8" s="21" t="s">
        <v>21</v>
      </c>
      <c r="B8" s="22">
        <v>120.0</v>
      </c>
      <c r="C8" s="25">
        <v>2745673.0</v>
      </c>
      <c r="D8" s="25">
        <f t="shared" si="1"/>
        <v>22880.60833</v>
      </c>
      <c r="E8" s="26">
        <f t="shared" si="2"/>
        <v>0.0406629172</v>
      </c>
      <c r="F8" s="18" t="s">
        <v>9</v>
      </c>
    </row>
    <row r="9" ht="12.0" customHeight="1">
      <c r="A9" s="21" t="s">
        <v>22</v>
      </c>
      <c r="B9" s="22">
        <v>120.0</v>
      </c>
      <c r="C9" s="25">
        <v>2843051.0</v>
      </c>
      <c r="D9" s="25">
        <f t="shared" si="1"/>
        <v>23692.09167</v>
      </c>
      <c r="E9" s="26">
        <f t="shared" si="2"/>
        <v>0.03546598593</v>
      </c>
      <c r="F9" s="18" t="s">
        <v>9</v>
      </c>
    </row>
    <row r="10" ht="12.0" customHeight="1">
      <c r="A10" s="21" t="s">
        <v>23</v>
      </c>
      <c r="B10" s="22">
        <v>120.0</v>
      </c>
      <c r="C10" s="25">
        <v>2927152.0</v>
      </c>
      <c r="D10" s="25">
        <f t="shared" si="1"/>
        <v>24392.93333</v>
      </c>
      <c r="E10" s="26">
        <f t="shared" si="2"/>
        <v>0.02958124916</v>
      </c>
      <c r="F10" s="18" t="s">
        <v>9</v>
      </c>
    </row>
    <row r="11" ht="12.0" customHeight="1">
      <c r="A11" s="21" t="s">
        <v>24</v>
      </c>
      <c r="B11" s="22">
        <v>121.0</v>
      </c>
      <c r="C11" s="25">
        <v>1908235.0</v>
      </c>
      <c r="D11" s="25">
        <f t="shared" si="1"/>
        <v>15770.53719</v>
      </c>
      <c r="E11" s="26">
        <f t="shared" si="2"/>
        <v>-0.3534792649</v>
      </c>
      <c r="F11" s="18" t="s">
        <v>9</v>
      </c>
    </row>
    <row r="12" ht="12.0" customHeight="1">
      <c r="A12" s="21" t="s">
        <v>25</v>
      </c>
      <c r="B12" s="22">
        <v>120.0</v>
      </c>
      <c r="C12" s="25">
        <v>1006576.0</v>
      </c>
      <c r="D12" s="25">
        <f t="shared" si="1"/>
        <v>8388.133333</v>
      </c>
      <c r="E12" s="26">
        <f t="shared" si="2"/>
        <v>-0.4681136583</v>
      </c>
      <c r="F12" s="18" t="s">
        <v>9</v>
      </c>
    </row>
    <row r="13" ht="12.0" customHeight="1">
      <c r="A13" s="21" t="s">
        <v>26</v>
      </c>
      <c r="B13" s="22">
        <v>120.0</v>
      </c>
      <c r="C13" s="25">
        <v>2197428.0</v>
      </c>
      <c r="D13" s="25">
        <f t="shared" si="1"/>
        <v>18311.9</v>
      </c>
      <c r="E13" s="26">
        <f t="shared" si="2"/>
        <v>1.183072118</v>
      </c>
      <c r="F13" s="18" t="s">
        <v>9</v>
      </c>
    </row>
    <row r="14" ht="12.0" customHeight="1">
      <c r="A14" s="21" t="s">
        <v>27</v>
      </c>
      <c r="B14" s="22">
        <v>120.0</v>
      </c>
      <c r="C14" s="25">
        <v>2559501.0</v>
      </c>
      <c r="D14" s="25">
        <f t="shared" si="1"/>
        <v>21329.175</v>
      </c>
      <c r="E14" s="26">
        <f t="shared" si="2"/>
        <v>0.164771269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45062</v>
      </c>
      <c r="C2" s="9" t="s">
        <v>6</v>
      </c>
      <c r="D2" s="10">
        <f>ERT_FLTS_YY!D2</f>
        <v>45046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4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4" si="5"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/>
      <c r="G105" s="56"/>
      <c r="H105" s="72"/>
      <c r="I105" s="58">
        <v>0.0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/>
      <c r="G106" s="56"/>
      <c r="H106" s="72"/>
      <c r="I106" s="58">
        <v>0.0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/>
      <c r="G107" s="56"/>
      <c r="H107" s="72"/>
      <c r="I107" s="58">
        <v>0.0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45062</v>
      </c>
      <c r="C2" s="9" t="s">
        <v>6</v>
      </c>
      <c r="D2" s="10">
        <f>ERT_FLTS_YY!D2</f>
        <v>45046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JAN-APR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2197428.0</v>
      </c>
      <c r="C6" s="91">
        <v>2559501.0</v>
      </c>
      <c r="D6" s="91">
        <v>18312.0</v>
      </c>
      <c r="E6" s="91">
        <v>21329.0</v>
      </c>
      <c r="F6" s="92">
        <f t="shared" ref="F6:F34" si="1">E6/D6-1</f>
        <v>0.1647553517</v>
      </c>
    </row>
    <row r="7" ht="12.75" customHeight="1">
      <c r="A7" s="90" t="s">
        <v>158</v>
      </c>
      <c r="B7" s="91">
        <v>304151.0</v>
      </c>
      <c r="C7" s="91">
        <v>383590.0</v>
      </c>
      <c r="D7" s="91">
        <v>2535.0</v>
      </c>
      <c r="E7" s="91">
        <v>3197.0</v>
      </c>
      <c r="F7" s="92">
        <f t="shared" si="1"/>
        <v>0.2611439842</v>
      </c>
    </row>
    <row r="8" ht="12.75" customHeight="1">
      <c r="A8" s="90" t="s">
        <v>159</v>
      </c>
      <c r="B8" s="91">
        <v>280499.0</v>
      </c>
      <c r="C8" s="91">
        <v>338833.0</v>
      </c>
      <c r="D8" s="91">
        <v>2337.0</v>
      </c>
      <c r="E8" s="91">
        <v>2824.0</v>
      </c>
      <c r="F8" s="92">
        <f t="shared" si="1"/>
        <v>0.2083868207</v>
      </c>
    </row>
    <row r="9" ht="12.75" customHeight="1">
      <c r="A9" s="90" t="s">
        <v>160</v>
      </c>
      <c r="B9" s="91">
        <v>187627.0</v>
      </c>
      <c r="C9" s="91">
        <v>245748.0</v>
      </c>
      <c r="D9" s="91">
        <v>1564.0</v>
      </c>
      <c r="E9" s="91">
        <v>2048.0</v>
      </c>
      <c r="F9" s="92">
        <f t="shared" si="1"/>
        <v>0.3094629156</v>
      </c>
    </row>
    <row r="10" ht="12.75" customHeight="1">
      <c r="A10" s="90" t="s">
        <v>161</v>
      </c>
      <c r="B10" s="91">
        <v>152351.0</v>
      </c>
      <c r="C10" s="91">
        <v>190708.0</v>
      </c>
      <c r="D10" s="91">
        <v>1270.0</v>
      </c>
      <c r="E10" s="91">
        <v>1589.0</v>
      </c>
      <c r="F10" s="92">
        <f t="shared" si="1"/>
        <v>0.2511811024</v>
      </c>
    </row>
    <row r="11" ht="12.75" customHeight="1">
      <c r="A11" s="90" t="s">
        <v>162</v>
      </c>
      <c r="B11" s="91">
        <v>90056.0</v>
      </c>
      <c r="C11" s="91">
        <v>125058.0</v>
      </c>
      <c r="D11" s="91">
        <v>750.0</v>
      </c>
      <c r="E11" s="91">
        <v>1042.0</v>
      </c>
      <c r="F11" s="92">
        <f t="shared" si="1"/>
        <v>0.3893333333</v>
      </c>
    </row>
    <row r="12" ht="12.75" customHeight="1">
      <c r="A12" s="90" t="s">
        <v>163</v>
      </c>
      <c r="B12" s="91">
        <v>153947.0</v>
      </c>
      <c r="C12" s="91">
        <v>180519.0</v>
      </c>
      <c r="D12" s="91">
        <v>1283.0</v>
      </c>
      <c r="E12" s="91">
        <v>1504.0</v>
      </c>
      <c r="F12" s="92">
        <f t="shared" si="1"/>
        <v>0.1722525331</v>
      </c>
    </row>
    <row r="13" ht="12.75" customHeight="1">
      <c r="A13" s="90" t="s">
        <v>164</v>
      </c>
      <c r="B13" s="91">
        <v>140001.0</v>
      </c>
      <c r="C13" s="91">
        <v>162501.0</v>
      </c>
      <c r="D13" s="91">
        <v>1167.0</v>
      </c>
      <c r="E13" s="91">
        <v>1354.0</v>
      </c>
      <c r="F13" s="92">
        <f t="shared" si="1"/>
        <v>0.1602399314</v>
      </c>
    </row>
    <row r="14" ht="12.75" customHeight="1">
      <c r="A14" s="90" t="s">
        <v>165</v>
      </c>
      <c r="B14" s="91">
        <v>42178.0</v>
      </c>
      <c r="C14" s="91">
        <v>39362.0</v>
      </c>
      <c r="D14" s="91">
        <v>351.0</v>
      </c>
      <c r="E14" s="91">
        <v>328.0</v>
      </c>
      <c r="F14" s="92">
        <f t="shared" si="1"/>
        <v>-0.06552706553</v>
      </c>
    </row>
    <row r="15" ht="12.75" customHeight="1">
      <c r="A15" s="93" t="s">
        <v>166</v>
      </c>
      <c r="B15" s="91">
        <v>58992.0</v>
      </c>
      <c r="C15" s="91">
        <v>68429.0</v>
      </c>
      <c r="D15" s="91">
        <v>492.0</v>
      </c>
      <c r="E15" s="91">
        <v>570.0</v>
      </c>
      <c r="F15" s="92">
        <f t="shared" si="1"/>
        <v>0.1585365854</v>
      </c>
    </row>
    <row r="16" ht="12.75" customHeight="1">
      <c r="A16" s="90" t="s">
        <v>167</v>
      </c>
      <c r="B16" s="91">
        <v>774205.0</v>
      </c>
      <c r="C16" s="91">
        <v>890882.0</v>
      </c>
      <c r="D16" s="91">
        <v>6452.0</v>
      </c>
      <c r="E16" s="91">
        <v>7424.0</v>
      </c>
      <c r="F16" s="92">
        <f t="shared" si="1"/>
        <v>0.1506509609</v>
      </c>
    </row>
    <row r="17" ht="12.75" customHeight="1">
      <c r="A17" s="90" t="s">
        <v>168</v>
      </c>
      <c r="B17" s="91">
        <v>724883.0</v>
      </c>
      <c r="C17" s="91">
        <v>828734.0</v>
      </c>
      <c r="D17" s="91">
        <v>6041.0</v>
      </c>
      <c r="E17" s="91">
        <v>6906.0</v>
      </c>
      <c r="F17" s="92">
        <f t="shared" si="1"/>
        <v>0.1431882139</v>
      </c>
    </row>
    <row r="18" ht="12.75" customHeight="1">
      <c r="A18" s="90" t="s">
        <v>169</v>
      </c>
      <c r="B18" s="91">
        <v>172476.0</v>
      </c>
      <c r="C18" s="91">
        <v>222534.0</v>
      </c>
      <c r="D18" s="91">
        <v>1437.0</v>
      </c>
      <c r="E18" s="91">
        <v>1854.0</v>
      </c>
      <c r="F18" s="92">
        <f t="shared" si="1"/>
        <v>0.2901878914</v>
      </c>
    </row>
    <row r="19" ht="12.75" customHeight="1">
      <c r="A19" s="90" t="s">
        <v>170</v>
      </c>
      <c r="B19" s="91">
        <v>200353.0</v>
      </c>
      <c r="C19" s="91">
        <v>260828.0</v>
      </c>
      <c r="D19" s="91">
        <v>1670.0</v>
      </c>
      <c r="E19" s="91">
        <v>2174.0</v>
      </c>
      <c r="F19" s="92">
        <f t="shared" si="1"/>
        <v>0.3017964072</v>
      </c>
    </row>
    <row r="20" ht="12.75" customHeight="1">
      <c r="A20" s="90" t="s">
        <v>171</v>
      </c>
      <c r="B20" s="91">
        <v>133377.0</v>
      </c>
      <c r="C20" s="91">
        <v>165090.0</v>
      </c>
      <c r="D20" s="91">
        <v>1111.0</v>
      </c>
      <c r="E20" s="91">
        <v>1376.0</v>
      </c>
      <c r="F20" s="92">
        <f t="shared" si="1"/>
        <v>0.2385238524</v>
      </c>
    </row>
    <row r="21" ht="12.75" customHeight="1">
      <c r="A21" s="90" t="s">
        <v>172</v>
      </c>
      <c r="B21" s="91">
        <v>428435.0</v>
      </c>
      <c r="C21" s="91">
        <v>511218.0</v>
      </c>
      <c r="D21" s="91">
        <v>3570.0</v>
      </c>
      <c r="E21" s="91">
        <v>4260.0</v>
      </c>
      <c r="F21" s="92">
        <f t="shared" si="1"/>
        <v>0.1932773109</v>
      </c>
    </row>
    <row r="22" ht="12.75" customHeight="1">
      <c r="A22" s="90" t="s">
        <v>173</v>
      </c>
      <c r="B22" s="91">
        <v>58839.0</v>
      </c>
      <c r="C22" s="91">
        <v>52128.0</v>
      </c>
      <c r="D22" s="91">
        <v>490.0</v>
      </c>
      <c r="E22" s="91">
        <v>434.0</v>
      </c>
      <c r="F22" s="92">
        <f t="shared" si="1"/>
        <v>-0.1142857143</v>
      </c>
    </row>
    <row r="23" ht="12.75" customHeight="1">
      <c r="A23" s="90" t="s">
        <v>174</v>
      </c>
      <c r="B23" s="91">
        <v>56433.0</v>
      </c>
      <c r="C23" s="91">
        <v>49164.0</v>
      </c>
      <c r="D23" s="91">
        <v>470.0</v>
      </c>
      <c r="E23" s="91">
        <v>410.0</v>
      </c>
      <c r="F23" s="92">
        <f t="shared" si="1"/>
        <v>-0.1276595745</v>
      </c>
    </row>
    <row r="24" ht="12.75" customHeight="1">
      <c r="A24" s="90" t="s">
        <v>175</v>
      </c>
      <c r="B24" s="91">
        <v>26534.0</v>
      </c>
      <c r="C24" s="91">
        <v>35746.0</v>
      </c>
      <c r="D24" s="91">
        <v>221.0</v>
      </c>
      <c r="E24" s="91">
        <v>298.0</v>
      </c>
      <c r="F24" s="92">
        <f t="shared" si="1"/>
        <v>0.3484162896</v>
      </c>
    </row>
    <row r="25" ht="12.75" customHeight="1">
      <c r="A25" s="90" t="s">
        <v>176</v>
      </c>
      <c r="B25" s="91">
        <v>298426.0</v>
      </c>
      <c r="C25" s="91">
        <v>346740.0</v>
      </c>
      <c r="D25" s="91">
        <v>2487.0</v>
      </c>
      <c r="E25" s="91">
        <v>2890.0</v>
      </c>
      <c r="F25" s="92">
        <f t="shared" si="1"/>
        <v>0.1620426216</v>
      </c>
    </row>
    <row r="26" ht="12.75" customHeight="1">
      <c r="A26" s="90" t="s">
        <v>177</v>
      </c>
      <c r="B26" s="91">
        <v>150396.0</v>
      </c>
      <c r="C26" s="91">
        <v>167249.0</v>
      </c>
      <c r="D26" s="91">
        <v>1253.0</v>
      </c>
      <c r="E26" s="91">
        <v>1394.0</v>
      </c>
      <c r="F26" s="92">
        <f t="shared" si="1"/>
        <v>0.1125299282</v>
      </c>
    </row>
    <row r="27" ht="12.75" customHeight="1">
      <c r="A27" s="90" t="s">
        <v>178</v>
      </c>
      <c r="B27" s="91">
        <v>167910.0</v>
      </c>
      <c r="C27" s="91">
        <v>185078.0</v>
      </c>
      <c r="D27" s="91">
        <v>1399.0</v>
      </c>
      <c r="E27" s="91">
        <v>1542.0</v>
      </c>
      <c r="F27" s="92">
        <f t="shared" si="1"/>
        <v>0.1022158685</v>
      </c>
    </row>
    <row r="28" ht="12.75" customHeight="1">
      <c r="A28" s="90" t="s">
        <v>179</v>
      </c>
      <c r="B28" s="91">
        <v>202210.0</v>
      </c>
      <c r="C28" s="91">
        <v>234865.0</v>
      </c>
      <c r="D28" s="91">
        <v>1685.0</v>
      </c>
      <c r="E28" s="91">
        <v>1957.0</v>
      </c>
      <c r="F28" s="92">
        <f t="shared" si="1"/>
        <v>0.1614243323</v>
      </c>
    </row>
    <row r="29" ht="12.75" customHeight="1">
      <c r="A29" s="90" t="s">
        <v>180</v>
      </c>
      <c r="B29" s="91">
        <v>158446.0</v>
      </c>
      <c r="C29" s="91">
        <v>201911.0</v>
      </c>
      <c r="D29" s="91">
        <v>1320.0</v>
      </c>
      <c r="E29" s="91">
        <v>1683.0</v>
      </c>
      <c r="F29" s="92">
        <f t="shared" si="1"/>
        <v>0.275</v>
      </c>
    </row>
    <row r="30" ht="12.75" customHeight="1">
      <c r="A30" s="90" t="s">
        <v>181</v>
      </c>
      <c r="B30" s="91">
        <v>97498.0</v>
      </c>
      <c r="C30" s="91">
        <v>123427.0</v>
      </c>
      <c r="D30" s="91">
        <v>812.0</v>
      </c>
      <c r="E30" s="91">
        <v>1029.0</v>
      </c>
      <c r="F30" s="92">
        <f t="shared" si="1"/>
        <v>0.2672413793</v>
      </c>
    </row>
    <row r="31" ht="12.75" customHeight="1">
      <c r="A31" s="90" t="s">
        <v>182</v>
      </c>
      <c r="B31" s="91">
        <v>98856.0</v>
      </c>
      <c r="C31" s="91">
        <v>119835.0</v>
      </c>
      <c r="D31" s="91">
        <v>824.0</v>
      </c>
      <c r="E31" s="91">
        <v>999.0</v>
      </c>
      <c r="F31" s="92">
        <f t="shared" si="1"/>
        <v>0.2123786408</v>
      </c>
    </row>
    <row r="32" ht="12.75" customHeight="1">
      <c r="A32" s="90" t="s">
        <v>183</v>
      </c>
      <c r="B32" s="91">
        <v>514810.0</v>
      </c>
      <c r="C32" s="91">
        <v>616912.0</v>
      </c>
      <c r="D32" s="91">
        <v>4290.0</v>
      </c>
      <c r="E32" s="91">
        <v>5141.0</v>
      </c>
      <c r="F32" s="92">
        <f t="shared" si="1"/>
        <v>0.1983682984</v>
      </c>
    </row>
    <row r="33" ht="12.75" customHeight="1">
      <c r="A33" s="90" t="s">
        <v>184</v>
      </c>
      <c r="B33" s="91">
        <v>162709.0</v>
      </c>
      <c r="C33" s="91">
        <v>188410.0</v>
      </c>
      <c r="D33" s="91">
        <v>1356.0</v>
      </c>
      <c r="E33" s="91">
        <v>1570.0</v>
      </c>
      <c r="F33" s="92">
        <f t="shared" si="1"/>
        <v>0.1578171091</v>
      </c>
    </row>
    <row r="34" ht="12.75" customHeight="1">
      <c r="A34" s="90" t="s">
        <v>185</v>
      </c>
      <c r="B34" s="91">
        <v>273248.0</v>
      </c>
      <c r="C34" s="91">
        <v>301268.0</v>
      </c>
      <c r="D34" s="91">
        <v>2277.0</v>
      </c>
      <c r="E34" s="91">
        <v>2511.0</v>
      </c>
      <c r="F34" s="92">
        <f t="shared" si="1"/>
        <v>0.1027667984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