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<sst xmlns="http://schemas.openxmlformats.org/spreadsheetml/2006/main" count="63" uniqueCount="60">
  <si>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</si>
  <si>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</si>
  <si>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</si>
  <si>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</si>
  <si>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</si>
  <si>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</si>
  <si>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</si>
  <si>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Contact</t>
  </si>
  <si>
    <t>NSA-PRU-Support@eurocontrol.int</t>
  </si>
  <si>
    <t>Period: JAN-DEC</t>
  </si>
  <si>
    <t>SOURCE: CRCO</t>
  </si>
  <si>
    <t xml:space="preserve"> </t>
  </si>
  <si>
    <t>En-route service units</t>
  </si>
  <si>
    <t>Actual (2014)</t>
  </si>
  <si>
    <t>Daily ER SU [2014]</t>
  </si>
  <si>
    <t>Actual 2015</t>
  </si>
  <si>
    <t>Daily ER SU [actual, 2015]</t>
  </si>
  <si>
    <t>15/14 (%)</t>
  </si>
  <si>
    <t>Det.(2015)</t>
  </si>
  <si>
    <t>Daily ER SU [2015]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</si>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</sst>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m/d/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EFEFEF"/>
      <name val="Arial"/>
    </font>
    <font>
      <sz val="10.0"/>
      <color rgb="FF000000"/>
      <name val="Calibri"/>
    </font>
    <font>
      <sz val="9.0"/>
      <color rgb="FF000000"/>
      <name val="Calibri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Alignment="1" applyBorder="1" applyFill="1" applyFont="1" applyNumberFormat="1">
      <alignment horizontal="left"/>
    </xf>
    <xf borderId="0" fillId="2" fontId="1" numFmtId="0" xfId="0" applyAlignment="1" applyBorder="1" applyFont="1">
      <alignment/>
    </xf>
    <xf borderId="0" fillId="3" fontId="2" numFmtId="164" xfId="0" applyAlignment="1" applyBorder="1" applyFont="1" applyNumberFormat="1">
      <alignment horizontal="left"/>
    </xf>
    <xf borderId="0" fillId="2" fontId="3" numFmtId="0" xfId="0" applyAlignment="1" applyBorder="1" applyFont="1">
      <alignment horizontal="left"/>
    </xf>
    <xf borderId="0" fillId="3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1" fillId="2" fontId="1" numFmtId="0" xfId="0" applyBorder="1" applyFont="1"/>
    <xf borderId="1" fillId="4" fontId="2" numFmtId="165" xfId="0" applyAlignment="1" applyBorder="1" applyFill="1" applyFont="1" applyNumberFormat="1">
      <alignment horizontal="left"/>
    </xf>
    <xf borderId="1" fillId="2" fontId="1" numFmtId="0" xfId="0" applyAlignment="1" applyBorder="1" applyFont="1">
      <alignment/>
    </xf>
    <xf borderId="1" fillId="3" fontId="2" numFmtId="164" xfId="0" applyAlignment="1" applyBorder="1" applyFont="1" applyNumberFormat="1">
      <alignment horizontal="left"/>
    </xf>
    <xf borderId="1" fillId="2" fontId="3" numFmtId="0" xfId="0" applyAlignment="1" applyBorder="1" applyFont="1">
      <alignment horizontal="left"/>
    </xf>
    <xf borderId="1" fillId="3" fontId="5" numFmtId="165" xfId="0" applyAlignment="1" applyBorder="1" applyFont="1" applyNumberFormat="1">
      <alignment horizontal="left"/>
    </xf>
    <xf borderId="0" fillId="3" fontId="6" numFmtId="165" xfId="0" applyAlignment="1" applyFont="1" applyNumberFormat="1">
      <alignment horizontal="left"/>
    </xf>
    <xf borderId="0" fillId="3" fontId="0" numFmtId="0" xfId="0" applyAlignment="1" applyBorder="1" applyFont="1">
      <alignment wrapText="1"/>
    </xf>
    <xf borderId="0" fillId="3" fontId="0" numFmtId="0" xfId="0" applyAlignment="1" applyFont="1">
      <alignment wrapText="1"/>
    </xf>
    <xf borderId="2" fillId="3" fontId="7" numFmtId="0" xfId="0" applyAlignment="1" applyBorder="1" applyFont="1">
      <alignment horizontal="left" vertical="center"/>
    </xf>
    <xf borderId="2" fillId="3" fontId="7" numFmtId="0" xfId="0" applyAlignment="1" applyBorder="1" applyFont="1">
      <alignment horizontal="center" vertical="center"/>
    </xf>
    <xf borderId="2" fillId="3" fontId="7" numFmtId="0" xfId="0" applyAlignment="1" applyBorder="1" applyFont="1">
      <alignment horizontal="center" vertical="center"/>
    </xf>
    <xf borderId="0" fillId="3" fontId="8" numFmtId="9" xfId="0" applyAlignment="1" applyFont="1" applyNumberFormat="1">
      <alignment wrapText="1"/>
    </xf>
    <xf borderId="2" fillId="5" fontId="9" numFmtId="0" xfId="0" applyAlignment="1" applyBorder="1" applyFill="1" applyFont="1">
      <alignment horizontal="center" vertical="center" wrapText="1"/>
    </xf>
    <xf borderId="2" fillId="5" fontId="9" numFmtId="0" xfId="0" applyAlignment="1" applyBorder="1" applyFont="1">
      <alignment horizontal="center" vertical="center" wrapText="1"/>
    </xf>
    <xf borderId="0" fillId="3" fontId="8" numFmtId="9" xfId="0" applyAlignment="1" applyFont="1" applyNumberFormat="1">
      <alignment wrapText="1"/>
    </xf>
    <xf borderId="2" fillId="3" fontId="10" numFmtId="0" xfId="0" applyAlignment="1" applyBorder="1" applyFont="1">
      <alignment vertical="center"/>
    </xf>
    <xf borderId="2" fillId="3" fontId="10" numFmtId="3" xfId="0" applyAlignment="1" applyBorder="1" applyFont="1" applyNumberFormat="1">
      <alignment horizontal="right" vertical="center"/>
    </xf>
    <xf borderId="2" fillId="3" fontId="0" numFmtId="166" xfId="0" applyAlignment="1" applyBorder="1" applyFont="1" applyNumberFormat="1">
      <alignment horizontal="right" wrapText="1"/>
    </xf>
    <xf borderId="3" fillId="5" fontId="10" numFmtId="0" xfId="0" applyBorder="1" applyFont="1"/>
    <xf borderId="3" fillId="5" fontId="10" numFmtId="0" xfId="0" applyAlignment="1" applyBorder="1" applyFont="1">
      <alignment horizontal="center"/>
    </xf>
    <xf borderId="0" fillId="3" fontId="10" numFmtId="165" xfId="0" applyAlignment="1" applyFont="1" applyNumberFormat="1">
      <alignment horizontal="center" vertical="center"/>
    </xf>
    <xf borderId="0" fillId="3" fontId="10" numFmtId="17" xfId="0" applyAlignment="1" applyFont="1" applyNumberFormat="1">
      <alignment vertical="center" wrapText="1"/>
    </xf>
    <xf borderId="0" fillId="3" fontId="10" numFmtId="0" xfId="0" applyAlignment="1" applyFont="1">
      <alignment wrapText="1"/>
    </xf>
    <xf borderId="0" fillId="3" fontId="10" numFmtId="0" xfId="0" applyAlignment="1" applyFont="1">
      <alignment horizontal="center" vertical="center"/>
    </xf>
    <xf borderId="0" fillId="0" fontId="11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4" width="10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  <col customWidth="1" min="10" max="10" width="13.57"/>
    <col customWidth="1" min="11" max="11" width="10.86"/>
    <col customWidth="1" min="12" max="12" width="11.57"/>
    <col customWidth="1" min="13" max="13" width="14.14"/>
  </cols>
  <sheetData>
    <row r="1" ht="12.75" customHeight="1">
      <c r="A1" s="1" t="s">
        <v>0</v>
      </c>
      <c r="B1" s="2" t="s">
        <v>1</v>
      </c>
      <c r="C1" s="3" t="s">
        <v>2</v>
      </c>
      <c r="D1" s="4">
        <v>41640.0</v>
      </c>
      <c r="E1" s="5" t="s">
        <v>3</v>
      </c>
      <c r="F1" s="6" t="s">
        <v>4</v>
      </c>
      <c r="G1" s="7"/>
      <c r="H1" s="7"/>
      <c r="I1" s="7"/>
      <c r="J1" s="7"/>
      <c r="K1" s="7"/>
      <c r="L1" s="7"/>
      <c r="M1" s="7"/>
    </row>
    <row r="2" ht="12.75" customHeight="1">
      <c r="A2" s="8" t="s">
        <v>5</v>
      </c>
      <c r="B2" s="9">
        <v>42424.0</v>
      </c>
      <c r="C2" s="10" t="s">
        <v>6</v>
      </c>
      <c r="D2" s="11">
        <v>42369.0</v>
      </c>
      <c r="E2" s="12" t="s">
        <v>7</v>
      </c>
      <c r="F2" s="13" t="s">
        <v>8</v>
      </c>
      <c r="G2" s="14"/>
      <c r="H2" s="14"/>
      <c r="I2" s="14"/>
      <c r="J2" s="14"/>
      <c r="K2" s="14"/>
      <c r="L2" s="14"/>
      <c r="M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6"/>
      <c r="L3" s="16"/>
      <c r="M3" s="16"/>
    </row>
    <row r="4" ht="13.5" customHeight="1">
      <c r="A4" s="17" t="s">
        <v>9</v>
      </c>
      <c r="B4" s="18" t="s">
        <v>10</v>
      </c>
      <c r="C4" s="18">
        <v>365.0</v>
      </c>
      <c r="D4" s="19" t="s">
        <v>11</v>
      </c>
      <c r="E4" s="18">
        <v>365.0</v>
      </c>
      <c r="F4" s="19" t="s">
        <v>11</v>
      </c>
      <c r="G4" s="19" t="s">
        <v>11</v>
      </c>
      <c r="H4" s="18">
        <v>365.0</v>
      </c>
      <c r="I4" s="19" t="s">
        <v>11</v>
      </c>
      <c r="J4" s="20"/>
      <c r="K4" s="20"/>
      <c r="L4" s="20"/>
      <c r="M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  <c r="J5" s="23" t="s">
        <v>21</v>
      </c>
      <c r="K5" s="23" t="s">
        <v>22</v>
      </c>
      <c r="L5" s="23" t="s">
        <v>23</v>
      </c>
      <c r="M5" s="23" t="s">
        <v>24</v>
      </c>
    </row>
    <row r="6" ht="12.75" customHeight="1">
      <c r="A6" s="24" t="s">
        <v>25</v>
      </c>
      <c r="B6" s="25" t="str">
        <f>sum(B7:B36)</f>
        <v>111,595,662</v>
      </c>
      <c r="C6" s="25" t="str">
        <f t="shared" ref="C6:C36" si="1">B6/C$4</f>
        <v>305,742</v>
      </c>
      <c r="D6" s="25" t="str">
        <f>sum(D7:D36)</f>
        <v>114,993,314</v>
      </c>
      <c r="E6" s="25" t="str">
        <f t="shared" ref="E6:E36" si="2">D6/E$4</f>
        <v>315,050</v>
      </c>
      <c r="F6" s="26" t="str">
        <f t="shared" ref="F6:F36" si="3">E6/C6-1</f>
        <v>3.0%</v>
      </c>
      <c r="G6" s="25">
        <v>1.12687532E8</v>
      </c>
      <c r="H6" s="25" t="str">
        <f t="shared" ref="H6:H36" si="4">G6/H$4</f>
        <v>308,733</v>
      </c>
      <c r="I6" s="26" t="str">
        <f t="shared" ref="I6:I36" si="5">D6/G6-1</f>
        <v>2.0%</v>
      </c>
      <c r="J6" s="23">
        <v>0.02</v>
      </c>
      <c r="K6" s="23">
        <v>0.1</v>
      </c>
      <c r="L6" s="23">
        <v>-0.02</v>
      </c>
      <c r="M6" s="23">
        <v>-0.1</v>
      </c>
    </row>
    <row r="7" ht="12.75" customHeight="1">
      <c r="A7" s="24" t="s">
        <v>26</v>
      </c>
      <c r="B7" s="25">
        <v>2645392.0</v>
      </c>
      <c r="C7" s="25" t="str">
        <f t="shared" si="1"/>
        <v>7,248</v>
      </c>
      <c r="D7" s="25">
        <v>2739285.0</v>
      </c>
      <c r="E7" s="25" t="str">
        <f t="shared" si="2"/>
        <v>7,505</v>
      </c>
      <c r="F7" s="26" t="str">
        <f t="shared" si="3"/>
        <v>3.5%</v>
      </c>
      <c r="G7" s="25">
        <v>2693000.0</v>
      </c>
      <c r="H7" s="25" t="str">
        <f t="shared" si="4"/>
        <v>7,378</v>
      </c>
      <c r="I7" s="26" t="str">
        <f t="shared" si="5"/>
        <v>1.7%</v>
      </c>
      <c r="J7" s="23">
        <v>0.02</v>
      </c>
      <c r="K7" s="23">
        <v>0.1</v>
      </c>
      <c r="L7" s="23">
        <v>-0.02</v>
      </c>
      <c r="M7" s="23">
        <v>-0.1</v>
      </c>
    </row>
    <row r="8" ht="12.75" customHeight="1">
      <c r="A8" s="24" t="s">
        <v>27</v>
      </c>
      <c r="B8" s="25">
        <v>2362038.0</v>
      </c>
      <c r="C8" s="25" t="str">
        <f t="shared" si="1"/>
        <v>6,471</v>
      </c>
      <c r="D8" s="25">
        <v>2454178.0</v>
      </c>
      <c r="E8" s="25" t="str">
        <f t="shared" si="2"/>
        <v>6,724</v>
      </c>
      <c r="F8" s="26" t="str">
        <f t="shared" si="3"/>
        <v>3.9%</v>
      </c>
      <c r="G8" s="25">
        <v>2440000.0</v>
      </c>
      <c r="H8" s="25" t="str">
        <f t="shared" si="4"/>
        <v>6,685</v>
      </c>
      <c r="I8" s="26" t="str">
        <f t="shared" si="5"/>
        <v>0.6%</v>
      </c>
      <c r="J8" s="23">
        <v>0.02</v>
      </c>
      <c r="K8" s="23">
        <v>0.1</v>
      </c>
      <c r="L8" s="23">
        <v>-0.02</v>
      </c>
      <c r="M8" s="23">
        <v>-0.1</v>
      </c>
    </row>
    <row r="9" ht="12.75" customHeight="1">
      <c r="A9" s="24" t="s">
        <v>28</v>
      </c>
      <c r="B9" s="25">
        <v>2743606.0</v>
      </c>
      <c r="C9" s="25" t="str">
        <f t="shared" si="1"/>
        <v>7,517</v>
      </c>
      <c r="D9" s="25">
        <v>3222750.0</v>
      </c>
      <c r="E9" s="25" t="str">
        <f t="shared" si="2"/>
        <v>8,829</v>
      </c>
      <c r="F9" s="26" t="str">
        <f t="shared" si="3"/>
        <v>17.5%</v>
      </c>
      <c r="G9" s="25">
        <v>2627000.0</v>
      </c>
      <c r="H9" s="25" t="str">
        <f t="shared" si="4"/>
        <v>7,197</v>
      </c>
      <c r="I9" s="26" t="str">
        <f t="shared" si="5"/>
        <v>22.7%</v>
      </c>
      <c r="J9" s="23">
        <v>0.02</v>
      </c>
      <c r="K9" s="23">
        <v>0.1</v>
      </c>
      <c r="L9" s="23">
        <v>-0.02</v>
      </c>
      <c r="M9" s="23">
        <v>-0.1</v>
      </c>
    </row>
    <row r="10" ht="12.75" customHeight="1">
      <c r="A10" s="24" t="s">
        <v>29</v>
      </c>
      <c r="B10" s="25">
        <v>1760424.0</v>
      </c>
      <c r="C10" s="25" t="str">
        <f t="shared" si="1"/>
        <v>4,823</v>
      </c>
      <c r="D10" s="25">
        <v>1790210.0</v>
      </c>
      <c r="E10" s="25" t="str">
        <f t="shared" si="2"/>
        <v>4,905</v>
      </c>
      <c r="F10" s="26" t="str">
        <f t="shared" si="3"/>
        <v>1.7%</v>
      </c>
      <c r="G10" s="25">
        <v>1763000.0</v>
      </c>
      <c r="H10" s="25" t="str">
        <f t="shared" si="4"/>
        <v>4,830</v>
      </c>
      <c r="I10" s="26" t="str">
        <f t="shared" si="5"/>
        <v>1.5%</v>
      </c>
      <c r="J10" s="23">
        <v>0.02</v>
      </c>
      <c r="K10" s="23">
        <v>0.1</v>
      </c>
      <c r="L10" s="23">
        <v>-0.02</v>
      </c>
      <c r="M10" s="23">
        <v>-0.1</v>
      </c>
    </row>
    <row r="11" ht="12.75" customHeight="1">
      <c r="A11" s="24" t="s">
        <v>30</v>
      </c>
      <c r="B11" s="25">
        <v>1454224.0</v>
      </c>
      <c r="C11" s="25" t="str">
        <f t="shared" si="1"/>
        <v>3,984</v>
      </c>
      <c r="D11" s="25">
        <v>1547646.0</v>
      </c>
      <c r="E11" s="25" t="str">
        <f t="shared" si="2"/>
        <v>4,240</v>
      </c>
      <c r="F11" s="26" t="str">
        <f t="shared" si="3"/>
        <v>6.4%</v>
      </c>
      <c r="G11" s="25">
        <v>1395081.0</v>
      </c>
      <c r="H11" s="25" t="str">
        <f t="shared" si="4"/>
        <v>3,822</v>
      </c>
      <c r="I11" s="26" t="str">
        <f t="shared" si="5"/>
        <v>10.9%</v>
      </c>
      <c r="J11" s="23">
        <v>0.02</v>
      </c>
      <c r="K11" s="23">
        <v>0.1</v>
      </c>
      <c r="L11" s="23">
        <v>-0.02</v>
      </c>
      <c r="M11" s="23">
        <v>-0.1</v>
      </c>
    </row>
    <row r="12" ht="12.75" customHeight="1">
      <c r="A12" s="24" t="s">
        <v>31</v>
      </c>
      <c r="B12" s="25">
        <v>2393408.0</v>
      </c>
      <c r="C12" s="25" t="str">
        <f t="shared" si="1"/>
        <v>6,557</v>
      </c>
      <c r="D12" s="25">
        <v>2531815.0</v>
      </c>
      <c r="E12" s="25" t="str">
        <f t="shared" si="2"/>
        <v>6,936</v>
      </c>
      <c r="F12" s="26" t="str">
        <f t="shared" si="3"/>
        <v>5.8%</v>
      </c>
      <c r="G12" s="25">
        <v>2548000.0</v>
      </c>
      <c r="H12" s="25" t="str">
        <f t="shared" si="4"/>
        <v>6,981</v>
      </c>
      <c r="I12" s="26" t="str">
        <f t="shared" si="5"/>
        <v>-0.6%</v>
      </c>
      <c r="J12" s="23">
        <v>0.02</v>
      </c>
      <c r="K12" s="23">
        <v>0.1</v>
      </c>
      <c r="L12" s="23">
        <v>-0.02</v>
      </c>
      <c r="M12" s="23">
        <v>-0.1</v>
      </c>
    </row>
    <row r="13" ht="12.75" customHeight="1">
      <c r="A13" s="24" t="s">
        <v>32</v>
      </c>
      <c r="B13" s="25">
        <v>1532003.0</v>
      </c>
      <c r="C13" s="25" t="str">
        <f t="shared" si="1"/>
        <v>4,197</v>
      </c>
      <c r="D13" s="25">
        <v>1583445.0</v>
      </c>
      <c r="E13" s="25" t="str">
        <f t="shared" si="2"/>
        <v>4,338</v>
      </c>
      <c r="F13" s="26" t="str">
        <f t="shared" si="3"/>
        <v>3.4%</v>
      </c>
      <c r="G13" s="25">
        <v>1553000.0</v>
      </c>
      <c r="H13" s="25" t="str">
        <f t="shared" si="4"/>
        <v>4,255</v>
      </c>
      <c r="I13" s="26" t="str">
        <f t="shared" si="5"/>
        <v>2.0%</v>
      </c>
      <c r="J13" s="23">
        <v>0.02</v>
      </c>
      <c r="K13" s="23">
        <v>0.1</v>
      </c>
      <c r="L13" s="23">
        <v>-0.02</v>
      </c>
      <c r="M13" s="23">
        <v>-0.1</v>
      </c>
    </row>
    <row r="14" ht="12.75" customHeight="1">
      <c r="A14" s="24" t="s">
        <v>33</v>
      </c>
      <c r="B14" s="25">
        <v>789855.0</v>
      </c>
      <c r="C14" s="25" t="str">
        <f t="shared" si="1"/>
        <v>2,164</v>
      </c>
      <c r="D14" s="25">
        <v>815648.0</v>
      </c>
      <c r="E14" s="25" t="str">
        <f t="shared" si="2"/>
        <v>2,235</v>
      </c>
      <c r="F14" s="26" t="str">
        <f t="shared" si="3"/>
        <v>3.3%</v>
      </c>
      <c r="G14" s="25">
        <v>774641.0</v>
      </c>
      <c r="H14" s="25" t="str">
        <f t="shared" si="4"/>
        <v>2,122</v>
      </c>
      <c r="I14" s="26" t="str">
        <f t="shared" si="5"/>
        <v>5.3%</v>
      </c>
      <c r="J14" s="23">
        <v>0.02</v>
      </c>
      <c r="K14" s="23">
        <v>0.1</v>
      </c>
      <c r="L14" s="23">
        <v>-0.02</v>
      </c>
      <c r="M14" s="23">
        <v>-0.1</v>
      </c>
    </row>
    <row r="15" ht="12.75" customHeight="1">
      <c r="A15" s="24" t="s">
        <v>34</v>
      </c>
      <c r="B15" s="25">
        <v>795764.0</v>
      </c>
      <c r="C15" s="25" t="str">
        <f t="shared" si="1"/>
        <v>2,180</v>
      </c>
      <c r="D15" s="25">
        <v>760383.0</v>
      </c>
      <c r="E15" s="25" t="str">
        <f t="shared" si="2"/>
        <v>2,083</v>
      </c>
      <c r="F15" s="26" t="str">
        <f t="shared" si="3"/>
        <v>-4.4%</v>
      </c>
      <c r="G15" s="25">
        <v>792600.0</v>
      </c>
      <c r="H15" s="25" t="str">
        <f t="shared" si="4"/>
        <v>2,172</v>
      </c>
      <c r="I15" s="26" t="str">
        <f t="shared" si="5"/>
        <v>-4.1%</v>
      </c>
      <c r="J15" s="23">
        <v>0.02</v>
      </c>
      <c r="K15" s="23">
        <v>0.1</v>
      </c>
      <c r="L15" s="23">
        <v>-0.02</v>
      </c>
      <c r="M15" s="23">
        <v>-0.1</v>
      </c>
    </row>
    <row r="16" ht="12.75" customHeight="1">
      <c r="A16" s="24" t="s">
        <v>35</v>
      </c>
      <c r="B16" s="25">
        <v>1.8496754E7</v>
      </c>
      <c r="C16" s="25" t="str">
        <f t="shared" si="1"/>
        <v>50,676</v>
      </c>
      <c r="D16" s="25">
        <v>1.8867771E7</v>
      </c>
      <c r="E16" s="25" t="str">
        <f t="shared" si="2"/>
        <v>51,693</v>
      </c>
      <c r="F16" s="26" t="str">
        <f t="shared" si="3"/>
        <v>2.0%</v>
      </c>
      <c r="G16" s="25">
        <v>1.8662E7</v>
      </c>
      <c r="H16" s="25" t="str">
        <f t="shared" si="4"/>
        <v>51,129</v>
      </c>
      <c r="I16" s="26" t="str">
        <f t="shared" si="5"/>
        <v>1.1%</v>
      </c>
      <c r="J16" s="23">
        <v>0.02</v>
      </c>
      <c r="K16" s="23">
        <v>0.1</v>
      </c>
      <c r="L16" s="23">
        <v>-0.02</v>
      </c>
      <c r="M16" s="23">
        <v>-0.1</v>
      </c>
    </row>
    <row r="17" ht="12.75" customHeight="1">
      <c r="A17" s="24" t="s">
        <v>36</v>
      </c>
      <c r="B17" s="25">
        <v>1.2806143E7</v>
      </c>
      <c r="C17" s="25" t="str">
        <f t="shared" si="1"/>
        <v>35,085</v>
      </c>
      <c r="D17" s="25">
        <v>1.2906339E7</v>
      </c>
      <c r="E17" s="25" t="str">
        <f t="shared" si="2"/>
        <v>35,360</v>
      </c>
      <c r="F17" s="26" t="str">
        <f t="shared" si="3"/>
        <v>0.8%</v>
      </c>
      <c r="G17" s="25">
        <v>1.2801E7</v>
      </c>
      <c r="H17" s="25" t="str">
        <f t="shared" si="4"/>
        <v>35,071</v>
      </c>
      <c r="I17" s="26" t="str">
        <f t="shared" si="5"/>
        <v>0.8%</v>
      </c>
      <c r="J17" s="23">
        <v>0.02</v>
      </c>
      <c r="K17" s="23">
        <v>0.1</v>
      </c>
      <c r="L17" s="23">
        <v>-0.02</v>
      </c>
      <c r="M17" s="23">
        <v>-0.1</v>
      </c>
    </row>
    <row r="18" ht="12.75" customHeight="1">
      <c r="A18" s="24" t="s">
        <v>37</v>
      </c>
      <c r="B18" s="25">
        <v>4617799.0</v>
      </c>
      <c r="C18" s="25" t="str">
        <f t="shared" si="1"/>
        <v>12,652</v>
      </c>
      <c r="D18" s="25">
        <v>4898818.0</v>
      </c>
      <c r="E18" s="25" t="str">
        <f t="shared" si="2"/>
        <v>13,421</v>
      </c>
      <c r="F18" s="26" t="str">
        <f t="shared" si="3"/>
        <v>6.1%</v>
      </c>
      <c r="G18" s="25">
        <v>4231888.0</v>
      </c>
      <c r="H18" s="25" t="str">
        <f t="shared" si="4"/>
        <v>11,594</v>
      </c>
      <c r="I18" s="26" t="str">
        <f t="shared" si="5"/>
        <v>15.8%</v>
      </c>
      <c r="J18" s="23">
        <v>0.02</v>
      </c>
      <c r="K18" s="23">
        <v>0.1</v>
      </c>
      <c r="L18" s="23">
        <v>-0.02</v>
      </c>
      <c r="M18" s="23">
        <v>-0.1</v>
      </c>
    </row>
    <row r="19" ht="12.75" customHeight="1">
      <c r="A19" s="24" t="s">
        <v>38</v>
      </c>
      <c r="B19" s="25">
        <v>2406153.0</v>
      </c>
      <c r="C19" s="25" t="str">
        <f t="shared" si="1"/>
        <v>6,592</v>
      </c>
      <c r="D19" s="25">
        <v>2695133.0</v>
      </c>
      <c r="E19" s="25" t="str">
        <f t="shared" si="2"/>
        <v>7,384</v>
      </c>
      <c r="F19" s="26" t="str">
        <f t="shared" si="3"/>
        <v>12.0%</v>
      </c>
      <c r="G19" s="25">
        <v>2457201.0</v>
      </c>
      <c r="H19" s="25" t="str">
        <f t="shared" si="4"/>
        <v>6,732</v>
      </c>
      <c r="I19" s="26" t="str">
        <f t="shared" si="5"/>
        <v>9.7%</v>
      </c>
      <c r="J19" s="23">
        <v>0.02</v>
      </c>
      <c r="K19" s="23">
        <v>0.1</v>
      </c>
      <c r="L19" s="23">
        <v>-0.02</v>
      </c>
      <c r="M19" s="23">
        <v>-0.1</v>
      </c>
    </row>
    <row r="20" ht="12.75" customHeight="1">
      <c r="A20" s="24" t="s">
        <v>39</v>
      </c>
      <c r="B20" s="25">
        <v>3922499.0</v>
      </c>
      <c r="C20" s="25" t="str">
        <f t="shared" si="1"/>
        <v>10,747</v>
      </c>
      <c r="D20" s="25">
        <v>4182450.0</v>
      </c>
      <c r="E20" s="25" t="str">
        <f t="shared" si="2"/>
        <v>11,459</v>
      </c>
      <c r="F20" s="26" t="str">
        <f t="shared" si="3"/>
        <v>6.6%</v>
      </c>
      <c r="G20" s="25">
        <v>4000000.0</v>
      </c>
      <c r="H20" s="25" t="str">
        <f t="shared" si="4"/>
        <v>10,959</v>
      </c>
      <c r="I20" s="26" t="str">
        <f t="shared" si="5"/>
        <v>4.6%</v>
      </c>
      <c r="J20" s="23">
        <v>0.02</v>
      </c>
      <c r="K20" s="23">
        <v>0.1</v>
      </c>
      <c r="L20" s="23">
        <v>-0.02</v>
      </c>
      <c r="M20" s="23">
        <v>-0.1</v>
      </c>
    </row>
    <row r="21" ht="12.75" customHeight="1">
      <c r="A21" s="24" t="s">
        <v>40</v>
      </c>
      <c r="B21" s="25">
        <v>8313546.0</v>
      </c>
      <c r="C21" s="25" t="str">
        <f t="shared" si="1"/>
        <v>22,777</v>
      </c>
      <c r="D21" s="25">
        <v>8171509.0</v>
      </c>
      <c r="E21" s="25" t="str">
        <f t="shared" si="2"/>
        <v>22,388</v>
      </c>
      <c r="F21" s="26" t="str">
        <f t="shared" si="3"/>
        <v>-1.7%</v>
      </c>
      <c r="G21" s="25">
        <v>8557964.0</v>
      </c>
      <c r="H21" s="25" t="str">
        <f t="shared" si="4"/>
        <v>23,446</v>
      </c>
      <c r="I21" s="26" t="str">
        <f t="shared" si="5"/>
        <v>-4.5%</v>
      </c>
      <c r="J21" s="23">
        <v>0.02</v>
      </c>
      <c r="K21" s="23">
        <v>0.1</v>
      </c>
      <c r="L21" s="23">
        <v>-0.02</v>
      </c>
      <c r="M21" s="23">
        <v>-0.1</v>
      </c>
    </row>
    <row r="22" ht="12.75" customHeight="1">
      <c r="A22" s="24" t="s">
        <v>41</v>
      </c>
      <c r="B22" s="25">
        <v>766861.0</v>
      </c>
      <c r="C22" s="25" t="str">
        <f t="shared" si="1"/>
        <v>2,101</v>
      </c>
      <c r="D22" s="25">
        <v>801836.0</v>
      </c>
      <c r="E22" s="25" t="str">
        <f t="shared" si="2"/>
        <v>2,197</v>
      </c>
      <c r="F22" s="26" t="str">
        <f t="shared" si="3"/>
        <v>4.6%</v>
      </c>
      <c r="G22" s="25">
        <v>802000.0</v>
      </c>
      <c r="H22" s="25" t="str">
        <f t="shared" si="4"/>
        <v>2,197</v>
      </c>
      <c r="I22" s="26" t="str">
        <f t="shared" si="5"/>
        <v>0.0%</v>
      </c>
      <c r="J22" s="23">
        <v>0.02</v>
      </c>
      <c r="K22" s="23">
        <v>0.1</v>
      </c>
      <c r="L22" s="23">
        <v>-0.02</v>
      </c>
      <c r="M22" s="23">
        <v>-0.1</v>
      </c>
    </row>
    <row r="23" ht="12.75" customHeight="1">
      <c r="A23" s="24" t="s">
        <v>42</v>
      </c>
      <c r="B23" s="25">
        <v>487217.0</v>
      </c>
      <c r="C23" s="25" t="str">
        <f t="shared" si="1"/>
        <v>1,335</v>
      </c>
      <c r="D23" s="25">
        <v>492283.0</v>
      </c>
      <c r="E23" s="25" t="str">
        <f t="shared" si="2"/>
        <v>1,349</v>
      </c>
      <c r="F23" s="26" t="str">
        <f t="shared" si="3"/>
        <v>1.0%</v>
      </c>
      <c r="G23" s="25">
        <v>490928.0</v>
      </c>
      <c r="H23" s="25" t="str">
        <f t="shared" si="4"/>
        <v>1,345</v>
      </c>
      <c r="I23" s="26" t="str">
        <f t="shared" si="5"/>
        <v>0.3%</v>
      </c>
      <c r="J23" s="23">
        <v>0.02</v>
      </c>
      <c r="K23" s="23">
        <v>0.1</v>
      </c>
      <c r="L23" s="23">
        <v>-0.02</v>
      </c>
      <c r="M23" s="23">
        <v>-0.1</v>
      </c>
    </row>
    <row r="24" ht="12.75" customHeight="1">
      <c r="A24" s="24" t="s">
        <v>43</v>
      </c>
      <c r="B24" s="25">
        <v>727375.0</v>
      </c>
      <c r="C24" s="25" t="str">
        <f t="shared" si="1"/>
        <v>1,993</v>
      </c>
      <c r="D24" s="25">
        <v>823344.0</v>
      </c>
      <c r="E24" s="25" t="str">
        <f t="shared" si="2"/>
        <v>2,256</v>
      </c>
      <c r="F24" s="26" t="str">
        <f t="shared" si="3"/>
        <v>13.2%</v>
      </c>
      <c r="G24" s="25">
        <v>609000.0</v>
      </c>
      <c r="H24" s="25" t="str">
        <f t="shared" si="4"/>
        <v>1,668</v>
      </c>
      <c r="I24" s="26" t="str">
        <f t="shared" si="5"/>
        <v>35.2%</v>
      </c>
      <c r="J24" s="23">
        <v>0.02</v>
      </c>
      <c r="K24" s="23">
        <v>0.1</v>
      </c>
      <c r="L24" s="23">
        <v>-0.02</v>
      </c>
      <c r="M24" s="23">
        <v>-0.1</v>
      </c>
    </row>
    <row r="25" ht="12.75" customHeight="1">
      <c r="A25" s="24" t="s">
        <v>44</v>
      </c>
      <c r="B25" s="25">
        <v>2767312.0</v>
      </c>
      <c r="C25" s="25" t="str">
        <f t="shared" si="1"/>
        <v>7,582</v>
      </c>
      <c r="D25" s="25">
        <v>2892654.0</v>
      </c>
      <c r="E25" s="25" t="str">
        <f t="shared" si="2"/>
        <v>7,925</v>
      </c>
      <c r="F25" s="26" t="str">
        <f t="shared" si="3"/>
        <v>4.5%</v>
      </c>
      <c r="G25" s="25">
        <v>2806192.0</v>
      </c>
      <c r="H25" s="25" t="str">
        <f t="shared" si="4"/>
        <v>7,688</v>
      </c>
      <c r="I25" s="26" t="str">
        <f t="shared" si="5"/>
        <v>3.1%</v>
      </c>
      <c r="J25" s="23">
        <v>0.02</v>
      </c>
      <c r="K25" s="23">
        <v>0.1</v>
      </c>
      <c r="L25" s="23">
        <v>-0.02</v>
      </c>
      <c r="M25" s="23">
        <v>-0.1</v>
      </c>
    </row>
    <row r="26" ht="12.75" customHeight="1">
      <c r="A26" s="24" t="s">
        <v>45</v>
      </c>
      <c r="B26" s="25">
        <v>2220734.0</v>
      </c>
      <c r="C26" s="25" t="str">
        <f t="shared" si="1"/>
        <v>6,084</v>
      </c>
      <c r="D26" s="25">
        <v>2313891.0</v>
      </c>
      <c r="E26" s="25" t="str">
        <f t="shared" si="2"/>
        <v>6,339</v>
      </c>
      <c r="F26" s="26" t="str">
        <f t="shared" si="3"/>
        <v>4.2%</v>
      </c>
      <c r="G26" s="25">
        <v>2287878.0</v>
      </c>
      <c r="H26" s="25" t="str">
        <f t="shared" si="4"/>
        <v>6,268</v>
      </c>
      <c r="I26" s="26" t="str">
        <f t="shared" si="5"/>
        <v>1.1%</v>
      </c>
      <c r="J26" s="23">
        <v>0.02</v>
      </c>
      <c r="K26" s="23">
        <v>0.1</v>
      </c>
      <c r="L26" s="23">
        <v>-0.02</v>
      </c>
      <c r="M26" s="23">
        <v>-0.1</v>
      </c>
    </row>
    <row r="27" ht="12.75" customHeight="1">
      <c r="A27" s="24" t="s">
        <v>46</v>
      </c>
      <c r="B27" s="25">
        <v>3930688.0</v>
      </c>
      <c r="C27" s="25" t="str">
        <f t="shared" si="1"/>
        <v>10,769</v>
      </c>
      <c r="D27" s="25">
        <v>3880013.0</v>
      </c>
      <c r="E27" s="25" t="str">
        <f t="shared" si="2"/>
        <v>10,630</v>
      </c>
      <c r="F27" s="26" t="str">
        <f t="shared" si="3"/>
        <v>-1.3%</v>
      </c>
      <c r="G27" s="25">
        <v>4362840.0</v>
      </c>
      <c r="H27" s="25" t="str">
        <f t="shared" si="4"/>
        <v>11,953</v>
      </c>
      <c r="I27" s="26" t="str">
        <f t="shared" si="5"/>
        <v>-11.1%</v>
      </c>
      <c r="J27" s="23">
        <v>0.02</v>
      </c>
      <c r="K27" s="23">
        <v>0.1</v>
      </c>
      <c r="L27" s="23">
        <v>-0.02</v>
      </c>
      <c r="M27" s="23">
        <v>-0.1</v>
      </c>
    </row>
    <row r="28" ht="12.75" customHeight="1">
      <c r="A28" s="24" t="s">
        <v>47</v>
      </c>
      <c r="B28" s="25">
        <v>3019611.0</v>
      </c>
      <c r="C28" s="25" t="str">
        <f t="shared" si="1"/>
        <v>8,273</v>
      </c>
      <c r="D28" s="25">
        <v>3150186.0</v>
      </c>
      <c r="E28" s="25" t="str">
        <f t="shared" si="2"/>
        <v>8,631</v>
      </c>
      <c r="F28" s="26" t="str">
        <f t="shared" si="3"/>
        <v>4.3%</v>
      </c>
      <c r="G28" s="25">
        <v>3095250.0</v>
      </c>
      <c r="H28" s="25" t="str">
        <f t="shared" si="4"/>
        <v>8,480</v>
      </c>
      <c r="I28" s="26" t="str">
        <f t="shared" si="5"/>
        <v>1.8%</v>
      </c>
      <c r="J28" s="23">
        <v>0.02</v>
      </c>
      <c r="K28" s="23">
        <v>0.1</v>
      </c>
      <c r="L28" s="23">
        <v>-0.02</v>
      </c>
      <c r="M28" s="23">
        <v>-0.1</v>
      </c>
    </row>
    <row r="29" ht="12.75" customHeight="1">
      <c r="A29" s="24" t="s">
        <v>48</v>
      </c>
      <c r="B29" s="25">
        <v>4181845.0</v>
      </c>
      <c r="C29" s="25" t="str">
        <f t="shared" si="1"/>
        <v>11,457</v>
      </c>
      <c r="D29" s="25">
        <v>4570684.0</v>
      </c>
      <c r="E29" s="25" t="str">
        <f t="shared" si="2"/>
        <v>12,522</v>
      </c>
      <c r="F29" s="26" t="str">
        <f t="shared" si="3"/>
        <v>9.3%</v>
      </c>
      <c r="G29" s="25">
        <v>4012887.0</v>
      </c>
      <c r="H29" s="25" t="str">
        <f t="shared" si="4"/>
        <v>10,994</v>
      </c>
      <c r="I29" s="26" t="str">
        <f t="shared" si="5"/>
        <v>13.9%</v>
      </c>
      <c r="J29" s="23">
        <v>0.02</v>
      </c>
      <c r="K29" s="23">
        <v>0.1</v>
      </c>
      <c r="L29" s="23">
        <v>-0.02</v>
      </c>
      <c r="M29" s="23">
        <v>-0.1</v>
      </c>
    </row>
    <row r="30" ht="12.75" customHeight="1">
      <c r="A30" s="24" t="s">
        <v>49</v>
      </c>
      <c r="B30" s="25">
        <v>1044343.0</v>
      </c>
      <c r="C30" s="25" t="str">
        <f t="shared" si="1"/>
        <v>2,861</v>
      </c>
      <c r="D30" s="25">
        <v>1071382.0</v>
      </c>
      <c r="E30" s="25" t="str">
        <f t="shared" si="2"/>
        <v>2,935</v>
      </c>
      <c r="F30" s="26" t="str">
        <f t="shared" si="3"/>
        <v>2.6%</v>
      </c>
      <c r="G30" s="25">
        <v>1078000.0</v>
      </c>
      <c r="H30" s="25" t="str">
        <f t="shared" si="4"/>
        <v>2,953</v>
      </c>
      <c r="I30" s="26" t="str">
        <f t="shared" si="5"/>
        <v>-0.6%</v>
      </c>
      <c r="J30" s="23">
        <v>0.02</v>
      </c>
      <c r="K30" s="23">
        <v>0.1</v>
      </c>
      <c r="L30" s="23">
        <v>-0.02</v>
      </c>
      <c r="M30" s="23">
        <v>-0.1</v>
      </c>
    </row>
    <row r="31" ht="12.75" customHeight="1">
      <c r="A31" s="24" t="s">
        <v>50</v>
      </c>
      <c r="B31" s="25">
        <v>459206.0</v>
      </c>
      <c r="C31" s="25" t="str">
        <f t="shared" si="1"/>
        <v>1,258</v>
      </c>
      <c r="D31" s="25">
        <v>466264.0</v>
      </c>
      <c r="E31" s="25" t="str">
        <f t="shared" si="2"/>
        <v>1,277</v>
      </c>
      <c r="F31" s="26" t="str">
        <f t="shared" si="3"/>
        <v>1.5%</v>
      </c>
      <c r="G31" s="25">
        <v>481500.0</v>
      </c>
      <c r="H31" s="25" t="str">
        <f t="shared" si="4"/>
        <v>1,319</v>
      </c>
      <c r="I31" s="26" t="str">
        <f t="shared" si="5"/>
        <v>-3.2%</v>
      </c>
      <c r="J31" s="23">
        <v>0.02</v>
      </c>
      <c r="K31" s="23">
        <v>0.1</v>
      </c>
      <c r="L31" s="23">
        <v>-0.02</v>
      </c>
      <c r="M31" s="23">
        <v>-0.1</v>
      </c>
    </row>
    <row r="32" ht="12.75" customHeight="1">
      <c r="A32" s="24" t="s">
        <v>51</v>
      </c>
      <c r="B32" s="25">
        <v>1491781.0</v>
      </c>
      <c r="C32" s="25" t="str">
        <f t="shared" si="1"/>
        <v>4,087</v>
      </c>
      <c r="D32" s="25">
        <v>1402349.0</v>
      </c>
      <c r="E32" s="25" t="str">
        <f t="shared" si="2"/>
        <v>3,842</v>
      </c>
      <c r="F32" s="26" t="str">
        <f t="shared" si="3"/>
        <v>-6.0%</v>
      </c>
      <c r="G32" s="25">
        <v>1531000.0</v>
      </c>
      <c r="H32" s="25" t="str">
        <f t="shared" si="4"/>
        <v>4,195</v>
      </c>
      <c r="I32" s="26" t="str">
        <f t="shared" si="5"/>
        <v>-8.4%</v>
      </c>
      <c r="J32" s="23">
        <v>0.02</v>
      </c>
      <c r="K32" s="23">
        <v>0.1</v>
      </c>
      <c r="L32" s="23">
        <v>-0.02</v>
      </c>
      <c r="M32" s="23">
        <v>-0.1</v>
      </c>
    </row>
    <row r="33" ht="12.75" customHeight="1">
      <c r="A33" s="24" t="s">
        <v>52</v>
      </c>
      <c r="B33" s="25">
        <v>8767769.0</v>
      </c>
      <c r="C33" s="25" t="str">
        <f t="shared" si="1"/>
        <v>24,021</v>
      </c>
      <c r="D33" s="25">
        <v>8997417.0</v>
      </c>
      <c r="E33" s="25" t="str">
        <f t="shared" si="2"/>
        <v>24,650</v>
      </c>
      <c r="F33" s="26" t="str">
        <f t="shared" si="3"/>
        <v>2.6%</v>
      </c>
      <c r="G33" s="25">
        <v>8880000.0</v>
      </c>
      <c r="H33" s="25" t="str">
        <f t="shared" si="4"/>
        <v>24,329</v>
      </c>
      <c r="I33" s="26" t="str">
        <f t="shared" si="5"/>
        <v>1.3%</v>
      </c>
      <c r="J33" s="23">
        <v>0.02</v>
      </c>
      <c r="K33" s="23">
        <v>0.1</v>
      </c>
      <c r="L33" s="23">
        <v>-0.02</v>
      </c>
      <c r="M33" s="23">
        <v>-0.1</v>
      </c>
    </row>
    <row r="34" ht="12.75" customHeight="1">
      <c r="A34" s="24" t="s">
        <v>53</v>
      </c>
      <c r="B34" s="25">
        <v>3284841.0</v>
      </c>
      <c r="C34" s="25" t="str">
        <f t="shared" si="1"/>
        <v>9,000</v>
      </c>
      <c r="D34" s="25">
        <v>3354938.0</v>
      </c>
      <c r="E34" s="25" t="str">
        <f t="shared" si="2"/>
        <v>9,192</v>
      </c>
      <c r="F34" s="26" t="str">
        <f t="shared" si="3"/>
        <v>2.1%</v>
      </c>
      <c r="G34" s="25">
        <v>3257000.0</v>
      </c>
      <c r="H34" s="25" t="str">
        <f t="shared" si="4"/>
        <v>8,923</v>
      </c>
      <c r="I34" s="26" t="str">
        <f t="shared" si="5"/>
        <v>3.0%</v>
      </c>
      <c r="J34" s="23">
        <v>0.02</v>
      </c>
      <c r="K34" s="23">
        <v>0.1</v>
      </c>
      <c r="L34" s="23">
        <v>-0.02</v>
      </c>
      <c r="M34" s="23">
        <v>-0.1</v>
      </c>
    </row>
    <row r="35" ht="12.75" customHeight="1">
      <c r="A35" s="24" t="s">
        <v>54</v>
      </c>
      <c r="B35" s="25">
        <v>1427068.0</v>
      </c>
      <c r="C35" s="25" t="str">
        <f t="shared" si="1"/>
        <v>3,910</v>
      </c>
      <c r="D35" s="25">
        <v>1454786.0</v>
      </c>
      <c r="E35" s="25" t="str">
        <f t="shared" si="2"/>
        <v>3,986</v>
      </c>
      <c r="F35" s="26" t="str">
        <f t="shared" si="3"/>
        <v>1.9%</v>
      </c>
      <c r="G35" s="25">
        <v>1452683.0</v>
      </c>
      <c r="H35" s="25" t="str">
        <f t="shared" si="4"/>
        <v>3,980</v>
      </c>
      <c r="I35" s="26" t="str">
        <f t="shared" si="5"/>
        <v>0.1%</v>
      </c>
      <c r="J35" s="23">
        <v>0.02</v>
      </c>
      <c r="K35" s="23">
        <v>0.1</v>
      </c>
      <c r="L35" s="23">
        <v>-0.02</v>
      </c>
      <c r="M35" s="23">
        <v>-0.1</v>
      </c>
    </row>
    <row r="36" ht="12.75" customHeight="1">
      <c r="A36" s="24" t="s">
        <v>55</v>
      </c>
      <c r="B36" s="25">
        <v>9979403.0</v>
      </c>
      <c r="C36" s="25" t="str">
        <f t="shared" si="1"/>
        <v>27,341</v>
      </c>
      <c r="D36" s="25">
        <v>1.0153907E7</v>
      </c>
      <c r="E36" s="25" t="str">
        <f t="shared" si="2"/>
        <v>27,819</v>
      </c>
      <c r="F36" s="26" t="str">
        <f t="shared" si="3"/>
        <v>1.7%</v>
      </c>
      <c r="G36" s="25">
        <v>1.0244E7</v>
      </c>
      <c r="H36" s="25" t="str">
        <f t="shared" si="4"/>
        <v>28,066</v>
      </c>
      <c r="I36" s="26" t="str">
        <f t="shared" si="5"/>
        <v>-0.9%</v>
      </c>
      <c r="J36" s="23">
        <v>0.02</v>
      </c>
      <c r="K36" s="23">
        <v>0.1</v>
      </c>
      <c r="L36" s="23">
        <v>-0.02</v>
      </c>
      <c r="M36" s="23">
        <v>-0.1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27" t="s">
        <v>56</v>
      </c>
      <c r="B1" s="28" t="s">
        <v>57</v>
      </c>
      <c r="C1" s="28" t="s">
        <v>58</v>
      </c>
      <c r="D1" s="27" t="s">
        <v>59</v>
      </c>
    </row>
    <row r="2" ht="12.75" customHeight="1">
      <c r="A2" s="29"/>
      <c r="B2" s="30"/>
      <c r="C2" s="29"/>
      <c r="D2" s="31"/>
    </row>
    <row r="3" ht="12.0" customHeight="1">
      <c r="A3" s="29"/>
      <c r="B3" s="30"/>
      <c r="C3" s="29"/>
      <c r="D3" s="31"/>
    </row>
    <row r="4" ht="12.0" customHeight="1">
      <c r="A4" s="29"/>
      <c r="B4" s="30"/>
      <c r="C4" s="32"/>
      <c r="D4" s="31"/>
    </row>
    <row r="5" ht="15.75" customHeight="1">
      <c r="A5" s="33"/>
      <c r="B5" s="33"/>
      <c r="C5" s="33"/>
      <c r="D5" s="33"/>
    </row>
    <row r="6" ht="15.75" customHeight="1">
      <c r="A6" s="33"/>
      <c r="B6" s="33"/>
      <c r="C6" s="33"/>
      <c r="D6" s="33"/>
    </row>
    <row r="7" ht="15.75" customHeight="1">
      <c r="A7" s="33"/>
      <c r="B7" s="33"/>
      <c r="C7" s="33"/>
      <c r="D7" s="33"/>
    </row>
    <row r="8" ht="15.75" customHeight="1">
      <c r="A8" s="33"/>
      <c r="B8" s="33"/>
      <c r="C8" s="33"/>
      <c r="D8" s="33"/>
    </row>
    <row r="9" ht="15.75" customHeight="1">
      <c r="A9" s="33"/>
      <c r="B9" s="33"/>
      <c r="C9" s="33"/>
      <c r="D9" s="33"/>
    </row>
    <row r="10" ht="15.75" customHeight="1">
      <c r="A10" s="33"/>
      <c r="B10" s="33"/>
      <c r="C10" s="33"/>
      <c r="D10" s="33"/>
    </row>
    <row r="11" ht="15.75" customHeight="1">
      <c r="A11" s="33"/>
      <c r="B11" s="33"/>
      <c r="C11" s="33"/>
      <c r="D11" s="33"/>
    </row>
    <row r="12" ht="15.75" customHeight="1">
      <c r="A12" s="33"/>
      <c r="B12" s="33"/>
      <c r="C12" s="33"/>
      <c r="D12" s="33"/>
    </row>
    <row r="13" ht="12.75" customHeight="1">
      <c r="A13" s="34"/>
      <c r="B13" s="34"/>
      <c r="C13" s="34"/>
      <c r="D13" s="34"/>
    </row>
    <row r="14" ht="12.75" customHeight="1">
      <c r="A14" s="34"/>
      <c r="B14" s="34"/>
      <c r="C14" s="34"/>
      <c r="D14" s="34"/>
    </row>
    <row r="15" ht="12.75" customHeight="1">
      <c r="A15" s="34"/>
      <c r="B15" s="34"/>
      <c r="C15" s="34"/>
      <c r="D15" s="34"/>
    </row>
    <row r="16" ht="12.75" customHeight="1">
      <c r="A16" s="34"/>
      <c r="B16" s="34"/>
      <c r="C16" s="34"/>
      <c r="D16" s="34"/>
    </row>
    <row r="17" ht="12.75" customHeight="1">
      <c r="A17" s="34"/>
      <c r="B17" s="34"/>
      <c r="C17" s="34"/>
      <c r="D17" s="34"/>
    </row>
    <row r="18" ht="12.75" customHeight="1">
      <c r="A18" s="34"/>
      <c r="B18" s="34"/>
      <c r="C18" s="34"/>
      <c r="D18" s="34"/>
    </row>
    <row r="19" ht="12.75" customHeight="1">
      <c r="A19" s="34"/>
      <c r="B19" s="34"/>
      <c r="C19" s="34"/>
      <c r="D19" s="34"/>
    </row>
    <row r="20" ht="12.75" customHeight="1">
      <c r="A20" s="34"/>
      <c r="B20" s="34"/>
      <c r="C20" s="34"/>
      <c r="D20" s="34"/>
    </row>
  </sheetData>
  <drawing r:id="rId1"/>
</worksheet>
</file>