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<sst xmlns="http://schemas.openxmlformats.org/spreadsheetml/2006/main" count="331" uniqueCount="153">
  <si>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</si>
  <si>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</si>
  <si>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</si>
  <si>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</si>
  <si>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</si>
  <si>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</si>
  <si>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</si>
  <si>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</si>
  <si>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</si>
  <si>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JAN-MAY</t>
  </si>
  <si>
    <t>Total</t>
  </si>
  <si>
    <t>Avg. daily</t>
  </si>
  <si>
    <t>Entity (based on FIR)</t>
  </si>
  <si>
    <t>2019</t>
  </si>
  <si>
    <t>2020</t>
  </si>
  <si>
    <t>% change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</si>
  <si>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</si>
  <si>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</si>
  <si>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</si>
  <si>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</si>
  <si>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</si>
  <si>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</si>
  <si>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</si>
  <si>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</si>
  <si>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</si>
  <si>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</si>
  <si>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</si>
  <si>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</si>
  <si>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</si>
  <si>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</si>
  <si>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</si>
  <si>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</si>
  <si>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</si>
  <si>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</si>
  <si>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</si>
  <si>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</si>
  <si>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</si>
  <si>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</si>
  <si>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</si>
  <si>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</si>
  <si>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</si>
  <si>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</si>
  <si>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 xml:space="preserve"> </t>
  </si>
  <si>
    <t>Spain</t>
  </si>
  <si>
    <t>Sweden</t>
  </si>
  <si>
    <t>Switzerland</t>
  </si>
  <si>
    <t>United Kingdom</t>
  </si>
  <si>
    <t>Year</t>
  </si>
  <si>
    <t>Days</t>
  </si>
  <si>
    <t>Total IFR flights</t>
  </si>
  <si>
    <t>Avg. Daily</t>
  </si>
  <si>
    <t xml:space="preserve">2015  </t>
  </si>
  <si>
    <t>Entity</t>
  </si>
  <si>
    <t>Change date</t>
  </si>
  <si>
    <t>Period</t>
  </si>
  <si>
    <t>Comment</t>
  </si>
  <si>
    <t>Month</t>
  </si>
  <si>
    <t>Label</t>
  </si>
  <si>
    <t xml:space="preserve">2016  </t>
  </si>
  <si>
    <t xml:space="preserve">2017  </t>
  </si>
  <si>
    <t xml:space="preserve">2018  </t>
  </si>
  <si>
    <t xml:space="preserve">2019  </t>
  </si>
  <si>
    <t>2021</t>
  </si>
  <si>
    <t>2022</t>
  </si>
  <si>
    <t>2023</t>
  </si>
  <si>
    <t>2024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</si>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</sst>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top/>
      <bottom/>
    </border>
    <border>
      <right/>
      <top/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2" fillId="2" fontId="3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5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3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2" fillId="3" fontId="7" numFmtId="0" xfId="0" applyAlignment="1" applyBorder="1" applyFont="1">
      <alignment shrinkToFit="0" wrapText="1"/>
    </xf>
    <xf borderId="5" fillId="3" fontId="8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left" shrinkToFit="0" wrapText="0"/>
    </xf>
    <xf borderId="6" fillId="3" fontId="8" numFmtId="0" xfId="0" applyAlignment="1" applyBorder="1" applyFon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left" shrinkToFit="0" vertical="bottom" wrapText="0"/>
    </xf>
    <xf borderId="6" fillId="4" fontId="9" numFmtId="0" xfId="0" applyAlignment="1" applyBorder="1" applyFill="1" applyFont="1">
      <alignment horizontal="center" readingOrder="0" shrinkToFit="0" vertical="center" wrapText="1"/>
    </xf>
    <xf borderId="6" fillId="4" fontId="9" numFmtId="49" xfId="0" applyAlignment="1" applyBorder="1" applyFont="1" applyNumberFormat="1">
      <alignment horizontal="center" readingOrder="0" shrinkToFit="0" vertical="center" wrapText="1"/>
    </xf>
    <xf borderId="6" fillId="3" fontId="10" numFmtId="0" xfId="0" applyAlignment="1" applyBorder="1" applyFont="1">
      <alignment readingOrder="0" shrinkToFit="0" vertical="center" wrapText="0"/>
    </xf>
    <xf borderId="6" fillId="3" fontId="10" numFmtId="3" xfId="0" applyAlignment="1" applyBorder="1" applyFont="1" applyNumberFormat="1">
      <alignment horizontal="center" readingOrder="0" shrinkToFit="0" vertical="center" wrapText="0"/>
    </xf>
    <xf borderId="6" fillId="3" fontId="10" numFmtId="167" xfId="0" applyAlignment="1" applyBorder="1" applyFont="1" applyNumberFormat="1">
      <alignment horizontal="center"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3" fillId="2" fontId="1" numFmtId="0" xfId="0" applyAlignment="1" applyBorder="1" applyFont="1">
      <alignment horizontal="left" shrinkToFit="0" wrapText="0"/>
    </xf>
    <xf borderId="2" fillId="3" fontId="2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shrinkToFit="0" wrapText="1"/>
    </xf>
    <xf borderId="3" fillId="3" fontId="10" numFmtId="49" xfId="0" applyAlignment="1" applyBorder="1" applyFont="1" applyNumberFormat="1">
      <alignment shrinkToFit="0" wrapText="1"/>
    </xf>
    <xf borderId="8" fillId="3" fontId="10" numFmtId="0" xfId="0" applyAlignment="1" applyBorder="1" applyFont="1">
      <alignment readingOrder="0" shrinkToFit="0" wrapText="1"/>
    </xf>
    <xf borderId="9" fillId="3" fontId="2" numFmtId="0" xfId="0" applyAlignment="1" applyBorder="1" applyFont="1">
      <alignment horizontal="left" shrinkToFit="0" wrapText="1"/>
    </xf>
    <xf borderId="10" fillId="3" fontId="10" numFmtId="0" xfId="0" applyAlignment="1" applyBorder="1" applyFont="1">
      <alignment readingOrder="0" shrinkToFit="0" wrapText="1"/>
    </xf>
    <xf borderId="11" fillId="2" fontId="1" numFmtId="0" xfId="0" applyAlignment="1" applyBorder="1" applyFont="1">
      <alignment shrinkToFit="0" vertical="bottom" wrapText="0"/>
    </xf>
    <xf borderId="12" fillId="4" fontId="11" numFmtId="49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0"/>
    </xf>
    <xf borderId="13" fillId="3" fontId="2" numFmtId="0" xfId="0" applyAlignment="1" applyBorder="1" applyFont="1">
      <alignment horizontal="left" shrinkToFit="0" wrapText="1"/>
    </xf>
    <xf borderId="8" fillId="3" fontId="10" numFmtId="0" xfId="0" applyAlignment="1" applyBorder="1" applyFont="1">
      <alignment shrinkToFit="0" wrapText="1"/>
    </xf>
    <xf borderId="5" fillId="4" fontId="11" numFmtId="0" xfId="0" applyAlignment="1" applyBorder="1" applyFont="1">
      <alignment horizontal="center" readingOrder="0" shrinkToFit="0" vertical="center" wrapText="1"/>
    </xf>
    <xf borderId="14" fillId="3" fontId="10" numFmtId="0" xfId="0" applyAlignment="1" applyBorder="1" applyFont="1">
      <alignment shrinkToFit="0" wrapText="1"/>
    </xf>
    <xf borderId="15" fillId="4" fontId="11" numFmtId="0" xfId="0" applyAlignment="1" applyBorder="1" applyFont="1">
      <alignment horizontal="center" shrinkToFit="0" vertical="center" wrapText="1"/>
    </xf>
    <xf borderId="0" fillId="3" fontId="10" numFmtId="49" xfId="0" applyAlignment="1" applyFont="1" applyNumberFormat="1">
      <alignment readingOrder="0" vertical="bottom"/>
    </xf>
    <xf borderId="0" fillId="3" fontId="12" numFmtId="3" xfId="0" applyAlignment="1" applyFont="1" applyNumberFormat="1">
      <alignment horizontal="center" readingOrder="0" shrinkToFit="0" wrapText="1"/>
    </xf>
    <xf borderId="0" fillId="3" fontId="10" numFmtId="3" xfId="0" applyAlignment="1" applyFont="1" applyNumberFormat="1">
      <alignment horizontal="right" readingOrder="0" vertical="bottom"/>
    </xf>
    <xf borderId="0" fillId="4" fontId="11" numFmtId="0" xfId="0" applyAlignment="1" applyFont="1">
      <alignment horizontal="center" readingOrder="0" shrinkToFit="0" vertical="center" wrapText="1"/>
    </xf>
    <xf borderId="16" fillId="4" fontId="11" numFmtId="0" xfId="0" applyAlignment="1" applyBorder="1" applyFont="1">
      <alignment horizontal="center" shrinkToFit="0" vertical="center" wrapText="1"/>
    </xf>
    <xf borderId="0" fillId="3" fontId="10" numFmtId="167" xfId="0" applyAlignment="1" applyFont="1" applyNumberFormat="1">
      <alignment horizontal="right" vertical="bottom"/>
    </xf>
    <xf borderId="0" fillId="3" fontId="12" numFmtId="164" xfId="0" applyAlignment="1" applyFont="1" applyNumberFormat="1">
      <alignment horizontal="center" shrinkToFit="0" vertical="bottom" wrapText="0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vertical="bottom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3" xfId="0" applyAlignment="1" applyFont="1" applyNumberFormat="1">
      <alignment horizontal="center" readingOrder="0" shrinkToFit="0" wrapText="1"/>
    </xf>
    <xf borderId="0" fillId="3" fontId="10" numFmtId="3" xfId="0" applyAlignment="1" applyFont="1" applyNumberFormat="1">
      <alignment readingOrder="0" shrinkToFit="0" wrapText="1"/>
    </xf>
    <xf borderId="17" fillId="4" fontId="11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readingOrder="0" vertical="bottom"/>
    </xf>
    <xf borderId="0" fillId="3" fontId="10" numFmtId="167" xfId="0" applyAlignment="1" applyFont="1" applyNumberFormat="1">
      <alignment shrinkToFit="0" wrapText="1"/>
    </xf>
    <xf borderId="0" fillId="3" fontId="12" numFmtId="164" xfId="0" applyAlignment="1" applyFont="1" applyNumberFormat="1">
      <alignment horizontal="center" vertical="bottom"/>
    </xf>
    <xf borderId="6" fillId="4" fontId="11" numFmtId="0" xfId="0" applyAlignment="1" applyBorder="1" applyFont="1">
      <alignment horizontal="center" readingOrder="0" shrinkToFit="0" vertical="center" wrapText="1"/>
    </xf>
    <xf borderId="18" fillId="4" fontId="11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vertical="bottom"/>
    </xf>
    <xf borderId="19" fillId="3" fontId="10" numFmtId="0" xfId="0" applyAlignment="1" applyBorder="1" applyFont="1">
      <alignment shrinkToFit="0" wrapText="1"/>
    </xf>
    <xf borderId="20" fillId="3" fontId="10" numFmtId="0" xfId="0" applyAlignment="1" applyBorder="1" applyFont="1">
      <alignment shrinkToFit="0" wrapText="1"/>
    </xf>
    <xf borderId="20" fillId="3" fontId="12" numFmtId="49" xfId="0" applyAlignment="1" applyBorder="1" applyFont="1" applyNumberFormat="1">
      <alignment horizontal="right" shrinkToFit="0" vertical="bottom" wrapText="1"/>
    </xf>
    <xf borderId="21" fillId="3" fontId="10" numFmtId="17" xfId="0" applyAlignment="1" applyBorder="1" applyFont="1" applyNumberFormat="1">
      <alignment horizontal="center" shrinkToFit="0" wrapText="1"/>
    </xf>
    <xf borderId="22" fillId="3" fontId="10" numFmtId="1" xfId="0" applyAlignment="1" applyBorder="1" applyFont="1" applyNumberFormat="1">
      <alignment horizontal="right" vertical="bottom"/>
    </xf>
    <xf borderId="22" fillId="3" fontId="12" numFmtId="3" xfId="0" applyAlignment="1" applyBorder="1" applyFont="1" applyNumberFormat="1">
      <alignment readingOrder="0" shrinkToFit="0" wrapText="1"/>
    </xf>
    <xf borderId="23" fillId="3" fontId="12" numFmtId="3" xfId="0" applyAlignment="1" applyBorder="1" applyFont="1" applyNumberFormat="1">
      <alignment readingOrder="0" shrinkToFit="0" wrapText="1"/>
    </xf>
    <xf borderId="22" fillId="3" fontId="10" numFmtId="10" xfId="0" applyAlignment="1" applyBorder="1" applyFont="1" applyNumberFormat="1">
      <alignment readingOrder="0" shrinkToFit="0" wrapText="1"/>
    </xf>
    <xf borderId="24" fillId="3" fontId="10" numFmtId="0" xfId="0" applyAlignment="1" applyBorder="1" applyFont="1">
      <alignment readingOrder="0" shrinkToFit="0" wrapText="1"/>
    </xf>
    <xf borderId="25" fillId="3" fontId="10" numFmtId="0" xfId="0" applyAlignment="1" applyBorder="1" applyFont="1">
      <alignment shrinkToFit="0" wrapText="1"/>
    </xf>
    <xf borderId="2" fillId="3" fontId="10" numFmtId="0" xfId="0" applyAlignment="1" applyBorder="1" applyFont="1">
      <alignment shrinkToFit="0" wrapText="1"/>
    </xf>
    <xf borderId="26" fillId="3" fontId="12" numFmtId="49" xfId="0" applyAlignment="1" applyBorder="1" applyFont="1" applyNumberFormat="1">
      <alignment horizontal="right" shrinkToFit="0" vertical="bottom" wrapText="1"/>
    </xf>
    <xf borderId="9" fillId="3" fontId="10" numFmtId="17" xfId="0" applyAlignment="1" applyBorder="1" applyFont="1" applyNumberFormat="1">
      <alignment horizontal="center" shrinkToFit="0" wrapText="1"/>
    </xf>
    <xf borderId="27" fillId="3" fontId="10" numFmtId="1" xfId="0" applyAlignment="1" applyBorder="1" applyFont="1" applyNumberFormat="1">
      <alignment horizontal="right" readingOrder="0" vertical="bottom"/>
    </xf>
    <xf borderId="28" fillId="3" fontId="12" numFmtId="3" xfId="0" applyAlignment="1" applyBorder="1" applyFont="1" applyNumberFormat="1">
      <alignment readingOrder="0" shrinkToFit="0" wrapText="1"/>
    </xf>
    <xf borderId="29" fillId="3" fontId="12" numFmtId="3" xfId="0" applyAlignment="1" applyBorder="1" applyFont="1" applyNumberFormat="1">
      <alignment readingOrder="0" shrinkToFit="0" wrapText="1"/>
    </xf>
    <xf borderId="28" fillId="3" fontId="10" numFmtId="10" xfId="0" applyAlignment="1" applyBorder="1" applyFont="1" applyNumberFormat="1">
      <alignment readingOrder="0" shrinkToFit="0" wrapText="1"/>
    </xf>
    <xf borderId="30" fillId="3" fontId="10" numFmtId="0" xfId="0" applyAlignment="1" applyBorder="1" applyFont="1">
      <alignment readingOrder="0" shrinkToFit="0" wrapText="1"/>
    </xf>
    <xf borderId="27" fillId="3" fontId="10" numFmtId="1" xfId="0" applyAlignment="1" applyBorder="1" applyFont="1" applyNumberFormat="1">
      <alignment horizontal="right" vertical="bottom"/>
    </xf>
    <xf borderId="28" fillId="3" fontId="10" numFmtId="3" xfId="0" applyAlignment="1" applyBorder="1" applyFont="1" applyNumberFormat="1">
      <alignment readingOrder="0" shrinkToFit="0" wrapText="1"/>
    </xf>
    <xf borderId="29" fillId="3" fontId="10" numFmtId="3" xfId="0" applyAlignment="1" applyBorder="1" applyFont="1" applyNumberFormat="1">
      <alignment readingOrder="0" shrinkToFit="0" wrapText="1"/>
    </xf>
    <xf borderId="31" fillId="3" fontId="10" numFmtId="0" xfId="0" applyAlignment="1" applyBorder="1" applyFont="1">
      <alignment shrinkToFit="0" wrapText="1"/>
    </xf>
    <xf borderId="32" fillId="3" fontId="12" numFmtId="49" xfId="0" applyAlignment="1" applyBorder="1" applyFont="1" applyNumberFormat="1">
      <alignment horizontal="right" shrinkToFit="0" vertical="bottom" wrapText="1"/>
    </xf>
    <xf borderId="13" fillId="3" fontId="10" numFmtId="17" xfId="0" applyAlignment="1" applyBorder="1" applyFont="1" applyNumberFormat="1">
      <alignment horizontal="center" shrinkToFit="0" wrapText="1"/>
    </xf>
    <xf borderId="33" fillId="3" fontId="10" numFmtId="1" xfId="0" applyAlignment="1" applyBorder="1" applyFont="1" applyNumberFormat="1">
      <alignment horizontal="right" vertical="bottom"/>
    </xf>
    <xf borderId="7" fillId="3" fontId="10" numFmtId="3" xfId="0" applyAlignment="1" applyBorder="1" applyFont="1" applyNumberFormat="1">
      <alignment readingOrder="0" shrinkToFit="0" wrapText="1"/>
    </xf>
    <xf borderId="34" fillId="3" fontId="10" numFmtId="3" xfId="0" applyAlignment="1" applyBorder="1" applyFont="1" applyNumberFormat="1">
      <alignment readingOrder="0" shrinkToFit="0" wrapText="1"/>
    </xf>
    <xf borderId="7" fillId="3" fontId="10" numFmtId="10" xfId="0" applyAlignment="1" applyBorder="1" applyFont="1" applyNumberFormat="1">
      <alignment readingOrder="0" shrinkToFit="0" wrapText="1"/>
    </xf>
    <xf borderId="35" fillId="3" fontId="10" numFmtId="0" xfId="0" applyAlignment="1" applyBorder="1" applyFont="1">
      <alignment readingOrder="0" shrinkToFit="0" wrapText="1"/>
    </xf>
    <xf borderId="22" fillId="3" fontId="10" numFmtId="3" xfId="0" applyAlignment="1" applyBorder="1" applyFont="1" applyNumberFormat="1">
      <alignment readingOrder="0" shrinkToFit="0" wrapText="1"/>
    </xf>
    <xf borderId="22" fillId="3" fontId="10" numFmtId="167" xfId="0" applyAlignment="1" applyBorder="1" applyFont="1" applyNumberFormat="1">
      <alignment readingOrder="0" shrinkToFit="0" wrapText="1"/>
    </xf>
    <xf borderId="28" fillId="3" fontId="10" numFmtId="167" xfId="0" applyAlignment="1" applyBorder="1" applyFont="1" applyNumberFormat="1">
      <alignment readingOrder="0" shrinkToFit="0" wrapText="1"/>
    </xf>
    <xf borderId="36" fillId="3" fontId="10" numFmtId="0" xfId="0" applyAlignment="1" applyBorder="1" applyFont="1">
      <alignment readingOrder="0" shrinkToFit="0" wrapText="1"/>
    </xf>
    <xf borderId="37" fillId="3" fontId="12" numFmtId="3" xfId="0" applyAlignment="1" applyBorder="1" applyFont="1" applyNumberFormat="1">
      <alignment readingOrder="0" shrinkToFit="0" wrapText="1"/>
    </xf>
    <xf borderId="38" fillId="3" fontId="10" numFmtId="167" xfId="0" applyAlignment="1" applyBorder="1" applyFont="1" applyNumberFormat="1">
      <alignment readingOrder="0" shrinkToFit="0" wrapText="1"/>
    </xf>
    <xf borderId="34" fillId="3" fontId="12" numFmtId="3" xfId="0" applyAlignment="1" applyBorder="1" applyFont="1" applyNumberFormat="1">
      <alignment readingOrder="0" shrinkToFit="0" wrapText="1"/>
    </xf>
    <xf borderId="7" fillId="3" fontId="10" numFmtId="167" xfId="0" applyAlignment="1" applyBorder="1" applyFont="1" applyNumberFormat="1">
      <alignment readingOrder="0" shrinkToFit="0" wrapText="1"/>
    </xf>
    <xf borderId="20" fillId="3" fontId="10" numFmtId="0" xfId="0" applyAlignment="1" applyBorder="1" applyFont="1">
      <alignment readingOrder="0" shrinkToFit="0" wrapText="1"/>
    </xf>
    <xf borderId="20" fillId="3" fontId="12" numFmtId="49" xfId="0" applyAlignment="1" applyBorder="1" applyFont="1" applyNumberFormat="1">
      <alignment horizontal="right" readingOrder="0" shrinkToFit="0" vertical="bottom" wrapText="1"/>
    </xf>
    <xf borderId="2" fillId="3" fontId="10" numFmtId="0" xfId="0" applyAlignment="1" applyBorder="1" applyFont="1">
      <alignment readingOrder="0" shrinkToFit="0" wrapText="1"/>
    </xf>
    <xf borderId="26" fillId="3" fontId="12" numFmtId="49" xfId="0" applyAlignment="1" applyBorder="1" applyFont="1" applyNumberFormat="1">
      <alignment horizontal="right" readingOrder="0" shrinkToFit="0" vertical="bottom" wrapText="1"/>
    </xf>
    <xf borderId="3" fillId="3" fontId="10" numFmtId="0" xfId="0" applyAlignment="1" applyBorder="1" applyFont="1">
      <alignment readingOrder="0" shrinkToFit="0" wrapText="1"/>
    </xf>
    <xf borderId="32" fillId="3" fontId="12" numFmtId="49" xfId="0" applyAlignment="1" applyBorder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2" t="s">
        <v>0</v>
      </c>
      <c r="B1" s="3" t="s">
        <v>1</v>
      </c>
      <c r="C1" s="1" t="s">
        <v>2</v>
      </c>
      <c r="D1" s="4">
        <v>42005.0</v>
      </c>
      <c r="E1" s="15" t="s">
        <v>3</v>
      </c>
      <c r="F1" s="6" t="s">
        <v>4</v>
      </c>
    </row>
    <row r="2" ht="12.0" customHeight="1">
      <c r="A2" s="7" t="s">
        <v>5</v>
      </c>
      <c r="B2" s="8">
        <v>43990.0</v>
      </c>
      <c r="C2" s="9" t="s">
        <v>6</v>
      </c>
      <c r="D2" s="10">
        <v>43982.0</v>
      </c>
      <c r="E2" s="24" t="s">
        <v>7</v>
      </c>
      <c r="F2" s="12" t="s">
        <v>8</v>
      </c>
    </row>
    <row r="3" ht="12.0" customHeight="1">
      <c r="A3" s="26"/>
      <c r="B3" s="27"/>
      <c r="C3" s="26"/>
      <c r="D3" s="26"/>
      <c r="E3" s="26"/>
      <c r="F3" s="28" t="s">
        <v>42</v>
      </c>
    </row>
    <row r="4" ht="13.5" customHeight="1">
      <c r="A4" s="14" t="s">
        <v>9</v>
      </c>
      <c r="B4" s="14" t="s">
        <v>16</v>
      </c>
      <c r="C4" s="14" t="s">
        <v>42</v>
      </c>
      <c r="D4" s="14" t="s">
        <v>42</v>
      </c>
      <c r="E4" s="14" t="s">
        <v>42</v>
      </c>
      <c r="F4" s="30" t="s">
        <v>42</v>
      </c>
    </row>
    <row r="5" ht="38.25" customHeight="1">
      <c r="A5" s="32" t="s">
        <v>47</v>
      </c>
      <c r="B5" s="36" t="s">
        <v>48</v>
      </c>
      <c r="C5" s="36" t="s">
        <v>49</v>
      </c>
      <c r="D5" s="36" t="s">
        <v>50</v>
      </c>
      <c r="E5" s="36" t="s">
        <v>15</v>
      </c>
      <c r="F5" s="30" t="s">
        <v>42</v>
      </c>
    </row>
    <row r="6" ht="12.0" customHeight="1">
      <c r="A6" s="39" t="s">
        <v>51</v>
      </c>
      <c r="B6" s="40">
        <v>151.0</v>
      </c>
      <c r="C6" s="41">
        <v>3543105.0</v>
      </c>
      <c r="D6" s="41">
        <f t="shared" ref="D6:D11" si="1">C6/B6</f>
        <v>23464.27152</v>
      </c>
      <c r="E6" s="44"/>
      <c r="F6" s="30" t="s">
        <v>42</v>
      </c>
    </row>
    <row r="7" ht="12.0" customHeight="1">
      <c r="A7" s="39" t="s">
        <v>58</v>
      </c>
      <c r="B7" s="51">
        <v>152.0</v>
      </c>
      <c r="C7" s="52">
        <v>3641706.0</v>
      </c>
      <c r="D7" s="52">
        <f t="shared" si="1"/>
        <v>23958.59211</v>
      </c>
      <c r="E7" s="55">
        <f t="shared" ref="E7:E11" si="2">D7/D6-1</f>
        <v>0.02106694775</v>
      </c>
      <c r="F7" s="30" t="s">
        <v>42</v>
      </c>
    </row>
    <row r="8" ht="12.0" customHeight="1">
      <c r="A8" s="39" t="s">
        <v>59</v>
      </c>
      <c r="B8" s="40">
        <v>151.0</v>
      </c>
      <c r="C8" s="52">
        <v>3762473.0</v>
      </c>
      <c r="D8" s="52">
        <f t="shared" si="1"/>
        <v>24917.03974</v>
      </c>
      <c r="E8" s="55">
        <f t="shared" si="2"/>
        <v>0.04000433855</v>
      </c>
      <c r="F8" s="30" t="s">
        <v>42</v>
      </c>
    </row>
    <row r="9" ht="12.0" customHeight="1">
      <c r="A9" s="39" t="s">
        <v>60</v>
      </c>
      <c r="B9" s="40">
        <v>151.0</v>
      </c>
      <c r="C9" s="52">
        <v>3882581.0</v>
      </c>
      <c r="D9" s="52">
        <f t="shared" si="1"/>
        <v>25712.45695</v>
      </c>
      <c r="E9" s="55">
        <f t="shared" si="2"/>
        <v>0.03192262111</v>
      </c>
      <c r="F9" s="30" t="s">
        <v>42</v>
      </c>
    </row>
    <row r="10" ht="12.0" customHeight="1">
      <c r="A10" s="39" t="s">
        <v>61</v>
      </c>
      <c r="B10" s="40">
        <v>151.0</v>
      </c>
      <c r="C10" s="52">
        <v>3974733.0</v>
      </c>
      <c r="D10" s="52">
        <f t="shared" si="1"/>
        <v>26322.7351</v>
      </c>
      <c r="E10" s="55">
        <f t="shared" si="2"/>
        <v>0.02373472698</v>
      </c>
      <c r="F10" s="30" t="s">
        <v>42</v>
      </c>
    </row>
    <row r="11" ht="12.0" customHeight="1">
      <c r="A11" s="39" t="s">
        <v>14</v>
      </c>
      <c r="B11" s="40">
        <v>152.0</v>
      </c>
      <c r="C11" s="52">
        <v>2124570.0</v>
      </c>
      <c r="D11" s="52">
        <f t="shared" si="1"/>
        <v>13977.43421</v>
      </c>
      <c r="E11" s="55">
        <f t="shared" si="2"/>
        <v>-0.4689976495</v>
      </c>
      <c r="F11" s="30" t="s">
        <v>42</v>
      </c>
    </row>
    <row r="12" ht="12.0" customHeight="1">
      <c r="A12" s="39" t="s">
        <v>62</v>
      </c>
      <c r="B12" s="40"/>
      <c r="C12" s="52"/>
      <c r="D12" s="52"/>
      <c r="E12" s="55"/>
      <c r="F12" s="30" t="s">
        <v>42</v>
      </c>
    </row>
    <row r="13" ht="12.0" customHeight="1">
      <c r="A13" s="39" t="s">
        <v>63</v>
      </c>
      <c r="B13" s="40"/>
      <c r="C13" s="52"/>
      <c r="D13" s="52"/>
      <c r="E13" s="55"/>
      <c r="F13" s="30" t="s">
        <v>42</v>
      </c>
    </row>
    <row r="14" ht="12.0" customHeight="1">
      <c r="A14" s="39" t="s">
        <v>64</v>
      </c>
      <c r="B14" s="40"/>
      <c r="C14" s="52"/>
      <c r="D14" s="52"/>
      <c r="E14" s="55"/>
      <c r="F14" s="30" t="s">
        <v>42</v>
      </c>
    </row>
    <row r="15" ht="12.0" customHeight="1">
      <c r="A15" s="39" t="s">
        <v>65</v>
      </c>
      <c r="B15" s="40"/>
      <c r="C15" s="52"/>
      <c r="D15" s="52"/>
      <c r="E15" s="55"/>
      <c r="F15" s="30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3" t="s">
        <v>1</v>
      </c>
      <c r="C1" s="1" t="s">
        <v>2</v>
      </c>
      <c r="D1" s="17">
        <v>42005.0</v>
      </c>
      <c r="E1" s="15" t="s">
        <v>3</v>
      </c>
      <c r="F1" s="6" t="s">
        <v>4</v>
      </c>
      <c r="G1" s="25"/>
      <c r="H1" s="29"/>
      <c r="I1" s="29"/>
    </row>
    <row r="2" ht="12.0" customHeight="1">
      <c r="A2" s="31" t="s">
        <v>5</v>
      </c>
      <c r="B2" s="8">
        <v>43990.0</v>
      </c>
      <c r="C2" s="9" t="s">
        <v>6</v>
      </c>
      <c r="D2" s="10">
        <v>43982.0</v>
      </c>
      <c r="E2" s="24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7"/>
      <c r="I3" s="37"/>
    </row>
    <row r="4" ht="51.0" customHeight="1">
      <c r="A4" s="38" t="s">
        <v>52</v>
      </c>
      <c r="B4" s="43" t="s">
        <v>47</v>
      </c>
      <c r="C4" s="43" t="s">
        <v>56</v>
      </c>
      <c r="D4" s="53" t="s">
        <v>57</v>
      </c>
      <c r="E4" s="57" t="s">
        <v>48</v>
      </c>
      <c r="F4" s="57" t="s">
        <v>49</v>
      </c>
      <c r="G4" s="57" t="s">
        <v>50</v>
      </c>
      <c r="H4" s="36" t="s">
        <v>66</v>
      </c>
      <c r="I4" s="58" t="s">
        <v>67</v>
      </c>
    </row>
    <row r="5" ht="12.0" customHeight="1">
      <c r="A5" s="61" t="s">
        <v>68</v>
      </c>
      <c r="B5" s="62">
        <v>2015.0</v>
      </c>
      <c r="C5" s="63" t="s">
        <v>69</v>
      </c>
      <c r="D5" s="64" t="s">
        <v>70</v>
      </c>
      <c r="E5" s="65">
        <v>31.0</v>
      </c>
      <c r="F5" s="66">
        <v>640854.0</v>
      </c>
      <c r="G5" s="67">
        <f t="shared" ref="G5:G69" si="1">F5/E5</f>
        <v>20672.70968</v>
      </c>
      <c r="H5" s="68"/>
      <c r="I5" s="69">
        <v>0.0</v>
      </c>
    </row>
    <row r="6" ht="12.0" customHeight="1">
      <c r="A6" s="70" t="s">
        <v>68</v>
      </c>
      <c r="B6" s="71">
        <v>2015.0</v>
      </c>
      <c r="C6" s="72" t="s">
        <v>71</v>
      </c>
      <c r="D6" s="73" t="s">
        <v>72</v>
      </c>
      <c r="E6" s="74">
        <v>28.0</v>
      </c>
      <c r="F6" s="75">
        <v>611109.0</v>
      </c>
      <c r="G6" s="76">
        <f t="shared" si="1"/>
        <v>21825.32143</v>
      </c>
      <c r="H6" s="77"/>
      <c r="I6" s="78">
        <v>0.0</v>
      </c>
    </row>
    <row r="7" ht="12.0" customHeight="1">
      <c r="A7" s="70" t="s">
        <v>68</v>
      </c>
      <c r="B7" s="71">
        <v>2015.0</v>
      </c>
      <c r="C7" s="72" t="s">
        <v>73</v>
      </c>
      <c r="D7" s="73" t="s">
        <v>74</v>
      </c>
      <c r="E7" s="79">
        <v>31.0</v>
      </c>
      <c r="F7" s="75">
        <v>711175.0</v>
      </c>
      <c r="G7" s="76">
        <f t="shared" si="1"/>
        <v>22941.12903</v>
      </c>
      <c r="H7" s="77"/>
      <c r="I7" s="78">
        <v>0.0</v>
      </c>
    </row>
    <row r="8" ht="12.0" customHeight="1">
      <c r="A8" s="70" t="s">
        <v>68</v>
      </c>
      <c r="B8" s="71">
        <v>2015.0</v>
      </c>
      <c r="C8" s="72" t="s">
        <v>75</v>
      </c>
      <c r="D8" s="73" t="s">
        <v>76</v>
      </c>
      <c r="E8" s="79">
        <v>30.0</v>
      </c>
      <c r="F8" s="80">
        <v>756518.0</v>
      </c>
      <c r="G8" s="81">
        <f t="shared" si="1"/>
        <v>25217.26667</v>
      </c>
      <c r="H8" s="77"/>
      <c r="I8" s="78">
        <v>0.0</v>
      </c>
    </row>
    <row r="9" ht="12.0" customHeight="1">
      <c r="A9" s="70" t="s">
        <v>68</v>
      </c>
      <c r="B9" s="71">
        <v>2015.0</v>
      </c>
      <c r="C9" s="72" t="s">
        <v>77</v>
      </c>
      <c r="D9" s="73" t="s">
        <v>78</v>
      </c>
      <c r="E9" s="79">
        <v>31.0</v>
      </c>
      <c r="F9" s="80">
        <v>823449.0</v>
      </c>
      <c r="G9" s="81">
        <f t="shared" si="1"/>
        <v>26562.87097</v>
      </c>
      <c r="H9" s="77"/>
      <c r="I9" s="78">
        <v>0.0</v>
      </c>
    </row>
    <row r="10" ht="12.0" customHeight="1">
      <c r="A10" s="70" t="s">
        <v>68</v>
      </c>
      <c r="B10" s="71">
        <v>2015.0</v>
      </c>
      <c r="C10" s="72" t="s">
        <v>79</v>
      </c>
      <c r="D10" s="73" t="s">
        <v>80</v>
      </c>
      <c r="E10" s="79">
        <v>30.0</v>
      </c>
      <c r="F10" s="80">
        <v>865166.0</v>
      </c>
      <c r="G10" s="81">
        <f t="shared" si="1"/>
        <v>28838.86667</v>
      </c>
      <c r="H10" s="77"/>
      <c r="I10" s="78">
        <v>0.0</v>
      </c>
    </row>
    <row r="11" ht="12.0" customHeight="1">
      <c r="A11" s="70" t="s">
        <v>68</v>
      </c>
      <c r="B11" s="71">
        <v>2015.0</v>
      </c>
      <c r="C11" s="72" t="s">
        <v>81</v>
      </c>
      <c r="D11" s="73" t="s">
        <v>82</v>
      </c>
      <c r="E11" s="79">
        <v>31.0</v>
      </c>
      <c r="F11" s="80">
        <v>904153.0</v>
      </c>
      <c r="G11" s="81">
        <f t="shared" si="1"/>
        <v>29166.22581</v>
      </c>
      <c r="H11" s="77"/>
      <c r="I11" s="78">
        <v>0.0</v>
      </c>
    </row>
    <row r="12" ht="12.0" customHeight="1">
      <c r="A12" s="70" t="s">
        <v>68</v>
      </c>
      <c r="B12" s="71">
        <v>2015.0</v>
      </c>
      <c r="C12" s="72" t="s">
        <v>83</v>
      </c>
      <c r="D12" s="73" t="s">
        <v>84</v>
      </c>
      <c r="E12" s="79">
        <v>31.0</v>
      </c>
      <c r="F12" s="80">
        <v>896327.0</v>
      </c>
      <c r="G12" s="81">
        <f t="shared" si="1"/>
        <v>28913.77419</v>
      </c>
      <c r="H12" s="77"/>
      <c r="I12" s="78">
        <v>0.0</v>
      </c>
    </row>
    <row r="13" ht="12.0" customHeight="1">
      <c r="A13" s="70" t="s">
        <v>68</v>
      </c>
      <c r="B13" s="71">
        <v>2015.0</v>
      </c>
      <c r="C13" s="72" t="s">
        <v>85</v>
      </c>
      <c r="D13" s="73" t="s">
        <v>86</v>
      </c>
      <c r="E13" s="79">
        <v>30.0</v>
      </c>
      <c r="F13" s="80">
        <v>867898.0</v>
      </c>
      <c r="G13" s="81">
        <f t="shared" si="1"/>
        <v>28929.93333</v>
      </c>
      <c r="H13" s="77"/>
      <c r="I13" s="78">
        <v>0.0</v>
      </c>
    </row>
    <row r="14" ht="12.0" customHeight="1">
      <c r="A14" s="70" t="s">
        <v>68</v>
      </c>
      <c r="B14" s="71">
        <v>2015.0</v>
      </c>
      <c r="C14" s="72" t="s">
        <v>87</v>
      </c>
      <c r="D14" s="73" t="s">
        <v>88</v>
      </c>
      <c r="E14" s="79">
        <v>31.0</v>
      </c>
      <c r="F14" s="80">
        <v>820507.0</v>
      </c>
      <c r="G14" s="81">
        <f t="shared" si="1"/>
        <v>26467.96774</v>
      </c>
      <c r="H14" s="77"/>
      <c r="I14" s="78">
        <v>0.0</v>
      </c>
    </row>
    <row r="15" ht="12.0" customHeight="1">
      <c r="A15" s="70" t="s">
        <v>68</v>
      </c>
      <c r="B15" s="71">
        <v>2015.0</v>
      </c>
      <c r="C15" s="72" t="s">
        <v>89</v>
      </c>
      <c r="D15" s="73" t="s">
        <v>90</v>
      </c>
      <c r="E15" s="79">
        <v>30.0</v>
      </c>
      <c r="F15" s="80">
        <v>681377.0</v>
      </c>
      <c r="G15" s="81">
        <f t="shared" si="1"/>
        <v>22712.56667</v>
      </c>
      <c r="H15" s="77"/>
      <c r="I15" s="78">
        <v>0.0</v>
      </c>
    </row>
    <row r="16" ht="12.0" customHeight="1">
      <c r="A16" s="82" t="s">
        <v>68</v>
      </c>
      <c r="B16" s="26">
        <v>2015.0</v>
      </c>
      <c r="C16" s="83" t="s">
        <v>91</v>
      </c>
      <c r="D16" s="84" t="s">
        <v>92</v>
      </c>
      <c r="E16" s="85">
        <v>31.0</v>
      </c>
      <c r="F16" s="86">
        <v>663812.0</v>
      </c>
      <c r="G16" s="87">
        <f t="shared" si="1"/>
        <v>21413.29032</v>
      </c>
      <c r="H16" s="88"/>
      <c r="I16" s="89">
        <v>0.0</v>
      </c>
    </row>
    <row r="17" ht="12.0" customHeight="1">
      <c r="A17" s="70" t="s">
        <v>68</v>
      </c>
      <c r="B17" s="62">
        <v>2016.0</v>
      </c>
      <c r="C17" s="72" t="s">
        <v>93</v>
      </c>
      <c r="D17" s="73" t="s">
        <v>70</v>
      </c>
      <c r="E17" s="79">
        <v>31.0</v>
      </c>
      <c r="F17" s="90">
        <v>648400.0</v>
      </c>
      <c r="G17" s="67">
        <f t="shared" si="1"/>
        <v>20916.12903</v>
      </c>
      <c r="H17" s="91"/>
      <c r="I17" s="78">
        <v>0.0</v>
      </c>
    </row>
    <row r="18" ht="12.0" customHeight="1">
      <c r="A18" s="70" t="s">
        <v>68</v>
      </c>
      <c r="B18" s="71">
        <v>2016.0</v>
      </c>
      <c r="C18" s="72" t="s">
        <v>94</v>
      </c>
      <c r="D18" s="73" t="s">
        <v>72</v>
      </c>
      <c r="E18" s="79">
        <v>29.0</v>
      </c>
      <c r="F18" s="80">
        <v>649085.0</v>
      </c>
      <c r="G18" s="76">
        <f t="shared" si="1"/>
        <v>22382.24138</v>
      </c>
      <c r="H18" s="92"/>
      <c r="I18" s="78">
        <v>0.0</v>
      </c>
    </row>
    <row r="19" ht="12.0" customHeight="1">
      <c r="A19" s="70" t="s">
        <v>68</v>
      </c>
      <c r="B19" s="71">
        <v>2016.0</v>
      </c>
      <c r="C19" s="72" t="s">
        <v>95</v>
      </c>
      <c r="D19" s="73" t="s">
        <v>74</v>
      </c>
      <c r="E19" s="79">
        <v>31.0</v>
      </c>
      <c r="F19" s="80">
        <v>724838.0</v>
      </c>
      <c r="G19" s="76">
        <f t="shared" si="1"/>
        <v>23381.87097</v>
      </c>
      <c r="H19" s="92"/>
      <c r="I19" s="78">
        <v>0.0</v>
      </c>
    </row>
    <row r="20" ht="12.0" customHeight="1">
      <c r="A20" s="70" t="s">
        <v>68</v>
      </c>
      <c r="B20" s="71">
        <v>2016.0</v>
      </c>
      <c r="C20" s="72" t="s">
        <v>96</v>
      </c>
      <c r="D20" s="73" t="s">
        <v>76</v>
      </c>
      <c r="E20" s="79">
        <v>30.0</v>
      </c>
      <c r="F20" s="80">
        <v>770617.0</v>
      </c>
      <c r="G20" s="76">
        <f t="shared" si="1"/>
        <v>25687.23333</v>
      </c>
      <c r="H20" s="92"/>
      <c r="I20" s="78">
        <v>0.0</v>
      </c>
    </row>
    <row r="21" ht="12.0" customHeight="1">
      <c r="A21" s="70" t="s">
        <v>68</v>
      </c>
      <c r="B21" s="71">
        <v>2016.0</v>
      </c>
      <c r="C21" s="72" t="s">
        <v>97</v>
      </c>
      <c r="D21" s="73" t="s">
        <v>78</v>
      </c>
      <c r="E21" s="79">
        <v>31.0</v>
      </c>
      <c r="F21" s="80">
        <v>848766.0</v>
      </c>
      <c r="G21" s="76">
        <f t="shared" si="1"/>
        <v>27379.54839</v>
      </c>
      <c r="H21" s="92"/>
      <c r="I21" s="78">
        <v>0.0</v>
      </c>
    </row>
    <row r="22" ht="12.0" customHeight="1">
      <c r="A22" s="70" t="s">
        <v>68</v>
      </c>
      <c r="B22" s="71">
        <v>2016.0</v>
      </c>
      <c r="C22" s="72" t="s">
        <v>98</v>
      </c>
      <c r="D22" s="73" t="s">
        <v>80</v>
      </c>
      <c r="E22" s="79">
        <v>30.0</v>
      </c>
      <c r="F22" s="80">
        <v>879080.0</v>
      </c>
      <c r="G22" s="76">
        <f t="shared" si="1"/>
        <v>29302.66667</v>
      </c>
      <c r="H22" s="92"/>
      <c r="I22" s="78">
        <v>0.0</v>
      </c>
    </row>
    <row r="23" ht="12.0" customHeight="1">
      <c r="A23" s="70" t="s">
        <v>68</v>
      </c>
      <c r="B23" s="71">
        <v>2016.0</v>
      </c>
      <c r="C23" s="72" t="s">
        <v>99</v>
      </c>
      <c r="D23" s="73" t="s">
        <v>82</v>
      </c>
      <c r="E23" s="79">
        <v>31.0</v>
      </c>
      <c r="F23" s="80">
        <v>929157.0</v>
      </c>
      <c r="G23" s="76">
        <f t="shared" si="1"/>
        <v>29972.80645</v>
      </c>
      <c r="H23" s="92"/>
      <c r="I23" s="78">
        <v>0.0</v>
      </c>
    </row>
    <row r="24" ht="12.0" customHeight="1">
      <c r="A24" s="70" t="s">
        <v>68</v>
      </c>
      <c r="B24" s="71">
        <v>2016.0</v>
      </c>
      <c r="C24" s="72" t="s">
        <v>100</v>
      </c>
      <c r="D24" s="73" t="s">
        <v>84</v>
      </c>
      <c r="E24" s="79">
        <v>31.0</v>
      </c>
      <c r="F24" s="80">
        <v>924906.0</v>
      </c>
      <c r="G24" s="76">
        <f t="shared" si="1"/>
        <v>29835.67742</v>
      </c>
      <c r="H24" s="92"/>
      <c r="I24" s="78">
        <v>0.0</v>
      </c>
    </row>
    <row r="25" ht="12.0" customHeight="1">
      <c r="A25" s="70" t="s">
        <v>68</v>
      </c>
      <c r="B25" s="71">
        <v>2016.0</v>
      </c>
      <c r="C25" s="72" t="s">
        <v>101</v>
      </c>
      <c r="D25" s="73" t="s">
        <v>86</v>
      </c>
      <c r="E25" s="79">
        <v>30.0</v>
      </c>
      <c r="F25" s="80">
        <v>898006.0</v>
      </c>
      <c r="G25" s="76">
        <f t="shared" si="1"/>
        <v>29933.53333</v>
      </c>
      <c r="H25" s="92"/>
      <c r="I25" s="78">
        <v>0.0</v>
      </c>
    </row>
    <row r="26" ht="12.0" customHeight="1">
      <c r="A26" s="70" t="s">
        <v>68</v>
      </c>
      <c r="B26" s="71">
        <v>2016.0</v>
      </c>
      <c r="C26" s="72" t="s">
        <v>102</v>
      </c>
      <c r="D26" s="73" t="s">
        <v>88</v>
      </c>
      <c r="E26" s="79">
        <v>31.0</v>
      </c>
      <c r="F26" s="80">
        <v>841220.0</v>
      </c>
      <c r="G26" s="76">
        <f t="shared" si="1"/>
        <v>27136.12903</v>
      </c>
      <c r="H26" s="92"/>
      <c r="I26" s="78">
        <v>0.0</v>
      </c>
    </row>
    <row r="27" ht="12.0" customHeight="1">
      <c r="A27" s="70" t="s">
        <v>68</v>
      </c>
      <c r="B27" s="71">
        <v>2016.0</v>
      </c>
      <c r="C27" s="72" t="s">
        <v>103</v>
      </c>
      <c r="D27" s="73" t="s">
        <v>90</v>
      </c>
      <c r="E27" s="79">
        <v>30.0</v>
      </c>
      <c r="F27" s="80">
        <v>700286.0</v>
      </c>
      <c r="G27" s="76">
        <f t="shared" si="1"/>
        <v>23342.86667</v>
      </c>
      <c r="H27" s="92"/>
      <c r="I27" s="78">
        <v>0.0</v>
      </c>
    </row>
    <row r="28" ht="12.0" customHeight="1">
      <c r="A28" s="82" t="s">
        <v>68</v>
      </c>
      <c r="B28" s="26">
        <v>2016.0</v>
      </c>
      <c r="C28" s="83" t="s">
        <v>104</v>
      </c>
      <c r="D28" s="84" t="s">
        <v>92</v>
      </c>
      <c r="E28" s="85">
        <v>31.0</v>
      </c>
      <c r="F28" s="86">
        <v>691212.0</v>
      </c>
      <c r="G28" s="76">
        <f t="shared" si="1"/>
        <v>22297.16129</v>
      </c>
      <c r="H28" s="92"/>
      <c r="I28" s="89">
        <v>0.0</v>
      </c>
    </row>
    <row r="29" ht="12.0" customHeight="1">
      <c r="A29" s="70" t="s">
        <v>68</v>
      </c>
      <c r="B29" s="62">
        <v>2017.0</v>
      </c>
      <c r="C29" s="72" t="s">
        <v>105</v>
      </c>
      <c r="D29" s="73" t="s">
        <v>70</v>
      </c>
      <c r="E29" s="79">
        <v>31.0</v>
      </c>
      <c r="F29" s="90">
        <v>679670.0</v>
      </c>
      <c r="G29" s="67">
        <f t="shared" si="1"/>
        <v>21924.83871</v>
      </c>
      <c r="H29" s="91"/>
      <c r="I29" s="78">
        <v>0.0</v>
      </c>
    </row>
    <row r="30" ht="12.0" customHeight="1">
      <c r="A30" s="70" t="s">
        <v>68</v>
      </c>
      <c r="B30" s="71">
        <v>2017.0</v>
      </c>
      <c r="C30" s="72" t="s">
        <v>106</v>
      </c>
      <c r="D30" s="73" t="s">
        <v>72</v>
      </c>
      <c r="E30" s="74">
        <v>28.0</v>
      </c>
      <c r="F30" s="80">
        <v>645200.0</v>
      </c>
      <c r="G30" s="76">
        <f t="shared" si="1"/>
        <v>23042.85714</v>
      </c>
      <c r="H30" s="92"/>
      <c r="I30" s="78">
        <v>0.0</v>
      </c>
    </row>
    <row r="31" ht="12.0" customHeight="1">
      <c r="A31" s="70" t="s">
        <v>68</v>
      </c>
      <c r="B31" s="71">
        <v>2017.0</v>
      </c>
      <c r="C31" s="72" t="s">
        <v>107</v>
      </c>
      <c r="D31" s="73" t="s">
        <v>74</v>
      </c>
      <c r="E31" s="79">
        <v>31.0</v>
      </c>
      <c r="F31" s="80">
        <v>757864.0</v>
      </c>
      <c r="G31" s="76">
        <f t="shared" si="1"/>
        <v>24447.22581</v>
      </c>
      <c r="H31" s="92"/>
      <c r="I31" s="78">
        <v>0.0</v>
      </c>
    </row>
    <row r="32" ht="12.0" customHeight="1">
      <c r="A32" s="70" t="s">
        <v>68</v>
      </c>
      <c r="B32" s="71">
        <v>2017.0</v>
      </c>
      <c r="C32" s="72" t="s">
        <v>108</v>
      </c>
      <c r="D32" s="73" t="s">
        <v>76</v>
      </c>
      <c r="E32" s="79">
        <v>30.0</v>
      </c>
      <c r="F32" s="80">
        <v>794482.0</v>
      </c>
      <c r="G32" s="76">
        <f t="shared" si="1"/>
        <v>26482.73333</v>
      </c>
      <c r="H32" s="92"/>
      <c r="I32" s="78">
        <v>0.0</v>
      </c>
    </row>
    <row r="33" ht="12.0" customHeight="1">
      <c r="A33" s="70" t="s">
        <v>68</v>
      </c>
      <c r="B33" s="71">
        <v>2017.0</v>
      </c>
      <c r="C33" s="72" t="s">
        <v>109</v>
      </c>
      <c r="D33" s="73" t="s">
        <v>78</v>
      </c>
      <c r="E33" s="79">
        <v>31.0</v>
      </c>
      <c r="F33" s="80">
        <v>885257.0</v>
      </c>
      <c r="G33" s="76">
        <f t="shared" si="1"/>
        <v>28556.67742</v>
      </c>
      <c r="H33" s="92"/>
      <c r="I33" s="78">
        <v>0.0</v>
      </c>
    </row>
    <row r="34" ht="12.0" customHeight="1">
      <c r="A34" s="70" t="s">
        <v>68</v>
      </c>
      <c r="B34" s="71">
        <v>2017.0</v>
      </c>
      <c r="C34" s="72" t="s">
        <v>110</v>
      </c>
      <c r="D34" s="73" t="s">
        <v>80</v>
      </c>
      <c r="E34" s="79">
        <v>30.0</v>
      </c>
      <c r="F34" s="80">
        <v>917749.0</v>
      </c>
      <c r="G34" s="76">
        <f t="shared" si="1"/>
        <v>30591.63333</v>
      </c>
      <c r="H34" s="92"/>
      <c r="I34" s="78">
        <v>0.0</v>
      </c>
    </row>
    <row r="35" ht="12.0" customHeight="1">
      <c r="A35" s="70" t="s">
        <v>68</v>
      </c>
      <c r="B35" s="71">
        <v>2017.0</v>
      </c>
      <c r="C35" s="72" t="s">
        <v>111</v>
      </c>
      <c r="D35" s="73" t="s">
        <v>82</v>
      </c>
      <c r="E35" s="79">
        <v>31.0</v>
      </c>
      <c r="F35" s="80">
        <v>968496.0</v>
      </c>
      <c r="G35" s="76">
        <f t="shared" si="1"/>
        <v>31241.80645</v>
      </c>
      <c r="H35" s="92"/>
      <c r="I35" s="78">
        <v>0.0</v>
      </c>
    </row>
    <row r="36" ht="12.0" customHeight="1">
      <c r="A36" s="70" t="s">
        <v>68</v>
      </c>
      <c r="B36" s="71">
        <v>2017.0</v>
      </c>
      <c r="C36" s="72" t="s">
        <v>112</v>
      </c>
      <c r="D36" s="73" t="s">
        <v>84</v>
      </c>
      <c r="E36" s="79">
        <v>31.0</v>
      </c>
      <c r="F36" s="80">
        <v>961986.0</v>
      </c>
      <c r="G36" s="76">
        <f t="shared" si="1"/>
        <v>31031.80645</v>
      </c>
      <c r="H36" s="92"/>
      <c r="I36" s="78">
        <v>0.0</v>
      </c>
    </row>
    <row r="37" ht="12.0" customHeight="1">
      <c r="A37" s="70" t="s">
        <v>68</v>
      </c>
      <c r="B37" s="71">
        <v>2017.0</v>
      </c>
      <c r="C37" s="72" t="s">
        <v>113</v>
      </c>
      <c r="D37" s="73" t="s">
        <v>86</v>
      </c>
      <c r="E37" s="79">
        <v>30.0</v>
      </c>
      <c r="F37" s="80">
        <v>931709.0</v>
      </c>
      <c r="G37" s="76">
        <f t="shared" si="1"/>
        <v>31056.96667</v>
      </c>
      <c r="H37" s="92"/>
      <c r="I37" s="78">
        <v>0.0</v>
      </c>
    </row>
    <row r="38" ht="12.0" customHeight="1">
      <c r="A38" s="70" t="s">
        <v>68</v>
      </c>
      <c r="B38" s="71">
        <v>2017.0</v>
      </c>
      <c r="C38" s="72" t="s">
        <v>114</v>
      </c>
      <c r="D38" s="73" t="s">
        <v>88</v>
      </c>
      <c r="E38" s="79">
        <v>31.0</v>
      </c>
      <c r="F38" s="80">
        <v>879305.0</v>
      </c>
      <c r="G38" s="76">
        <f t="shared" si="1"/>
        <v>28364.67742</v>
      </c>
      <c r="H38" s="92"/>
      <c r="I38" s="78">
        <v>0.0</v>
      </c>
    </row>
    <row r="39" ht="12.0" customHeight="1">
      <c r="A39" s="70" t="s">
        <v>68</v>
      </c>
      <c r="B39" s="71">
        <v>2017.0</v>
      </c>
      <c r="C39" s="72" t="s">
        <v>115</v>
      </c>
      <c r="D39" s="73" t="s">
        <v>90</v>
      </c>
      <c r="E39" s="79">
        <v>30.0</v>
      </c>
      <c r="F39" s="80">
        <v>726813.0</v>
      </c>
      <c r="G39" s="76">
        <f t="shared" si="1"/>
        <v>24227.1</v>
      </c>
      <c r="H39" s="92"/>
      <c r="I39" s="78">
        <v>0.0</v>
      </c>
    </row>
    <row r="40" ht="12.0" customHeight="1">
      <c r="A40" s="82" t="s">
        <v>68</v>
      </c>
      <c r="B40" s="26">
        <v>2017.0</v>
      </c>
      <c r="C40" s="83" t="s">
        <v>116</v>
      </c>
      <c r="D40" s="84" t="s">
        <v>92</v>
      </c>
      <c r="E40" s="85">
        <v>31.0</v>
      </c>
      <c r="F40" s="86">
        <v>699089.0</v>
      </c>
      <c r="G40" s="76">
        <f t="shared" si="1"/>
        <v>22551.25806</v>
      </c>
      <c r="H40" s="92"/>
      <c r="I40" s="89">
        <v>0.0</v>
      </c>
    </row>
    <row r="41" ht="12.0" customHeight="1">
      <c r="A41" s="70" t="s">
        <v>68</v>
      </c>
      <c r="B41" s="62">
        <v>2018.0</v>
      </c>
      <c r="C41" s="72" t="s">
        <v>117</v>
      </c>
      <c r="D41" s="73" t="s">
        <v>70</v>
      </c>
      <c r="E41" s="79">
        <v>31.0</v>
      </c>
      <c r="F41" s="90">
        <v>706171.0</v>
      </c>
      <c r="G41" s="67">
        <f t="shared" si="1"/>
        <v>22779.70968</v>
      </c>
      <c r="H41" s="91"/>
      <c r="I41" s="93">
        <v>0.0</v>
      </c>
    </row>
    <row r="42" ht="12.0" customHeight="1">
      <c r="A42" s="70" t="s">
        <v>68</v>
      </c>
      <c r="B42" s="71">
        <v>2018.0</v>
      </c>
      <c r="C42" s="72" t="s">
        <v>118</v>
      </c>
      <c r="D42" s="73" t="s">
        <v>72</v>
      </c>
      <c r="E42" s="74">
        <v>28.0</v>
      </c>
      <c r="F42" s="80">
        <v>664513.0</v>
      </c>
      <c r="G42" s="76">
        <f t="shared" si="1"/>
        <v>23732.60714</v>
      </c>
      <c r="H42" s="92"/>
      <c r="I42" s="78">
        <v>0.0</v>
      </c>
    </row>
    <row r="43" ht="12.0" customHeight="1">
      <c r="A43" s="70" t="s">
        <v>68</v>
      </c>
      <c r="B43" s="71">
        <v>2018.0</v>
      </c>
      <c r="C43" s="72" t="s">
        <v>119</v>
      </c>
      <c r="D43" s="73" t="s">
        <v>74</v>
      </c>
      <c r="E43" s="79">
        <v>31.0</v>
      </c>
      <c r="F43" s="80">
        <v>772263.0</v>
      </c>
      <c r="G43" s="76">
        <f t="shared" si="1"/>
        <v>24911.70968</v>
      </c>
      <c r="H43" s="92"/>
      <c r="I43" s="78">
        <v>0.0</v>
      </c>
    </row>
    <row r="44" ht="12.0" customHeight="1">
      <c r="A44" s="70" t="s">
        <v>68</v>
      </c>
      <c r="B44" s="71">
        <v>2018.0</v>
      </c>
      <c r="C44" s="72" t="s">
        <v>120</v>
      </c>
      <c r="D44" s="73" t="s">
        <v>76</v>
      </c>
      <c r="E44" s="79">
        <v>30.0</v>
      </c>
      <c r="F44" s="80">
        <v>831443.0</v>
      </c>
      <c r="G44" s="76">
        <f t="shared" si="1"/>
        <v>27714.76667</v>
      </c>
      <c r="H44" s="92"/>
      <c r="I44" s="78">
        <v>0.0</v>
      </c>
    </row>
    <row r="45" ht="12.0" customHeight="1">
      <c r="A45" s="70" t="s">
        <v>68</v>
      </c>
      <c r="B45" s="71">
        <v>2018.0</v>
      </c>
      <c r="C45" s="72" t="s">
        <v>121</v>
      </c>
      <c r="D45" s="73" t="s">
        <v>78</v>
      </c>
      <c r="E45" s="79">
        <v>31.0</v>
      </c>
      <c r="F45" s="80">
        <v>908191.0</v>
      </c>
      <c r="G45" s="76">
        <f t="shared" si="1"/>
        <v>29296.48387</v>
      </c>
      <c r="H45" s="92"/>
      <c r="I45" s="78">
        <v>0.0</v>
      </c>
    </row>
    <row r="46" ht="12.0" customHeight="1">
      <c r="A46" s="70" t="s">
        <v>68</v>
      </c>
      <c r="B46" s="71">
        <v>2018.0</v>
      </c>
      <c r="C46" s="72" t="s">
        <v>122</v>
      </c>
      <c r="D46" s="73" t="s">
        <v>80</v>
      </c>
      <c r="E46" s="79">
        <v>30.0</v>
      </c>
      <c r="F46" s="80">
        <v>951816.0</v>
      </c>
      <c r="G46" s="76">
        <f t="shared" si="1"/>
        <v>31727.2</v>
      </c>
      <c r="H46" s="92"/>
      <c r="I46" s="78">
        <v>0.0</v>
      </c>
    </row>
    <row r="47" ht="12.0" customHeight="1">
      <c r="A47" s="70" t="s">
        <v>68</v>
      </c>
      <c r="B47" s="71">
        <v>2018.0</v>
      </c>
      <c r="C47" s="72" t="s">
        <v>123</v>
      </c>
      <c r="D47" s="73" t="s">
        <v>82</v>
      </c>
      <c r="E47" s="79">
        <v>31.0</v>
      </c>
      <c r="F47" s="80">
        <v>1004922.0</v>
      </c>
      <c r="G47" s="76">
        <f t="shared" si="1"/>
        <v>32416.83871</v>
      </c>
      <c r="H47" s="92"/>
      <c r="I47" s="78">
        <v>0.0</v>
      </c>
    </row>
    <row r="48" ht="12.0" customHeight="1">
      <c r="A48" s="70" t="s">
        <v>68</v>
      </c>
      <c r="B48" s="71">
        <v>2018.0</v>
      </c>
      <c r="C48" s="72" t="s">
        <v>124</v>
      </c>
      <c r="D48" s="73" t="s">
        <v>84</v>
      </c>
      <c r="E48" s="79">
        <v>31.0</v>
      </c>
      <c r="F48" s="80">
        <v>998484.0</v>
      </c>
      <c r="G48" s="76">
        <f t="shared" si="1"/>
        <v>32209.16129</v>
      </c>
      <c r="H48" s="92"/>
      <c r="I48" s="78">
        <v>0.0</v>
      </c>
    </row>
    <row r="49" ht="12.0" customHeight="1">
      <c r="A49" s="70" t="s">
        <v>68</v>
      </c>
      <c r="B49" s="71">
        <v>2018.0</v>
      </c>
      <c r="C49" s="72" t="s">
        <v>125</v>
      </c>
      <c r="D49" s="73" t="s">
        <v>86</v>
      </c>
      <c r="E49" s="79">
        <v>30.0</v>
      </c>
      <c r="F49" s="80">
        <v>959099.0</v>
      </c>
      <c r="G49" s="76">
        <f t="shared" si="1"/>
        <v>31969.96667</v>
      </c>
      <c r="H49" s="92"/>
      <c r="I49" s="78">
        <v>0.0</v>
      </c>
    </row>
    <row r="50" ht="12.0" customHeight="1">
      <c r="A50" s="70" t="s">
        <v>68</v>
      </c>
      <c r="B50" s="71">
        <v>2018.0</v>
      </c>
      <c r="C50" s="72" t="s">
        <v>126</v>
      </c>
      <c r="D50" s="73" t="s">
        <v>88</v>
      </c>
      <c r="E50" s="79">
        <v>31.0</v>
      </c>
      <c r="F50" s="80">
        <v>917279.0</v>
      </c>
      <c r="G50" s="76">
        <f t="shared" si="1"/>
        <v>29589.64516</v>
      </c>
      <c r="H50" s="92"/>
      <c r="I50" s="78">
        <v>0.0</v>
      </c>
    </row>
    <row r="51" ht="12.0" customHeight="1">
      <c r="A51" s="70" t="s">
        <v>68</v>
      </c>
      <c r="B51" s="71">
        <v>2018.0</v>
      </c>
      <c r="C51" s="72" t="s">
        <v>127</v>
      </c>
      <c r="D51" s="73" t="s">
        <v>90</v>
      </c>
      <c r="E51" s="79">
        <v>30.0</v>
      </c>
      <c r="F51" s="80">
        <v>760804.0</v>
      </c>
      <c r="G51" s="76">
        <f t="shared" si="1"/>
        <v>25360.13333</v>
      </c>
      <c r="H51" s="92"/>
      <c r="I51" s="78">
        <v>0.0</v>
      </c>
    </row>
    <row r="52" ht="12.0" customHeight="1">
      <c r="A52" s="82" t="s">
        <v>68</v>
      </c>
      <c r="B52" s="26">
        <v>2018.0</v>
      </c>
      <c r="C52" s="83" t="s">
        <v>128</v>
      </c>
      <c r="D52" s="84" t="s">
        <v>92</v>
      </c>
      <c r="E52" s="85">
        <v>31.0</v>
      </c>
      <c r="F52" s="86">
        <v>740137.0</v>
      </c>
      <c r="G52" s="94">
        <f t="shared" si="1"/>
        <v>23875.3871</v>
      </c>
      <c r="H52" s="95"/>
      <c r="I52" s="89">
        <v>0.0</v>
      </c>
    </row>
    <row r="53" ht="12.0" customHeight="1">
      <c r="A53" s="61" t="s">
        <v>68</v>
      </c>
      <c r="B53" s="62">
        <v>2019.0</v>
      </c>
      <c r="C53" s="63" t="s">
        <v>129</v>
      </c>
      <c r="D53" s="64" t="s">
        <v>70</v>
      </c>
      <c r="E53" s="65">
        <v>31.0</v>
      </c>
      <c r="F53" s="90">
        <v>730620.0</v>
      </c>
      <c r="G53" s="67">
        <f t="shared" si="1"/>
        <v>23568.3871</v>
      </c>
      <c r="H53" s="91"/>
      <c r="I53" s="69">
        <v>0.0</v>
      </c>
    </row>
    <row r="54" ht="12.0" customHeight="1">
      <c r="A54" s="70" t="s">
        <v>68</v>
      </c>
      <c r="B54" s="71">
        <v>2019.0</v>
      </c>
      <c r="C54" s="72" t="s">
        <v>130</v>
      </c>
      <c r="D54" s="73" t="s">
        <v>72</v>
      </c>
      <c r="E54" s="74">
        <v>28.0</v>
      </c>
      <c r="F54" s="80">
        <v>686902.0</v>
      </c>
      <c r="G54" s="76">
        <f t="shared" si="1"/>
        <v>24532.21429</v>
      </c>
      <c r="H54" s="92"/>
      <c r="I54" s="78">
        <v>0.0</v>
      </c>
    </row>
    <row r="55" ht="12.0" customHeight="1">
      <c r="A55" s="70" t="s">
        <v>68</v>
      </c>
      <c r="B55" s="71">
        <v>2019.0</v>
      </c>
      <c r="C55" s="72" t="s">
        <v>131</v>
      </c>
      <c r="D55" s="73" t="s">
        <v>74</v>
      </c>
      <c r="E55" s="79">
        <v>31.0</v>
      </c>
      <c r="F55" s="80">
        <v>786938.0</v>
      </c>
      <c r="G55" s="76">
        <f t="shared" si="1"/>
        <v>25385.09677</v>
      </c>
      <c r="H55" s="92"/>
      <c r="I55" s="78">
        <v>0.0</v>
      </c>
    </row>
    <row r="56" ht="12.0" customHeight="1">
      <c r="A56" s="70" t="s">
        <v>68</v>
      </c>
      <c r="B56" s="71">
        <v>2019.0</v>
      </c>
      <c r="C56" s="72" t="s">
        <v>132</v>
      </c>
      <c r="D56" s="73" t="s">
        <v>76</v>
      </c>
      <c r="E56" s="79">
        <v>30.0</v>
      </c>
      <c r="F56" s="80">
        <v>848544.0</v>
      </c>
      <c r="G56" s="76">
        <f t="shared" si="1"/>
        <v>28284.8</v>
      </c>
      <c r="H56" s="92"/>
      <c r="I56" s="78">
        <v>0.0</v>
      </c>
    </row>
    <row r="57" ht="12.0" customHeight="1">
      <c r="A57" s="70" t="s">
        <v>68</v>
      </c>
      <c r="B57" s="71">
        <v>2019.0</v>
      </c>
      <c r="C57" s="72" t="s">
        <v>133</v>
      </c>
      <c r="D57" s="73" t="s">
        <v>78</v>
      </c>
      <c r="E57" s="79">
        <v>31.0</v>
      </c>
      <c r="F57" s="80">
        <v>921729.0</v>
      </c>
      <c r="G57" s="76">
        <f t="shared" si="1"/>
        <v>29733.19355</v>
      </c>
      <c r="H57" s="92"/>
      <c r="I57" s="78">
        <v>1.0</v>
      </c>
    </row>
    <row r="58" ht="12.0" customHeight="1">
      <c r="A58" s="70" t="s">
        <v>68</v>
      </c>
      <c r="B58" s="71">
        <v>2019.0</v>
      </c>
      <c r="C58" s="72" t="s">
        <v>134</v>
      </c>
      <c r="D58" s="73" t="s">
        <v>80</v>
      </c>
      <c r="E58" s="79">
        <v>30.0</v>
      </c>
      <c r="F58" s="80">
        <v>966728.0</v>
      </c>
      <c r="G58" s="76">
        <f t="shared" si="1"/>
        <v>32224.26667</v>
      </c>
      <c r="H58" s="92"/>
      <c r="I58" s="78">
        <v>1.0</v>
      </c>
    </row>
    <row r="59" ht="12.0" customHeight="1">
      <c r="A59" s="70" t="s">
        <v>68</v>
      </c>
      <c r="B59" s="71">
        <v>2019.0</v>
      </c>
      <c r="C59" s="72" t="s">
        <v>135</v>
      </c>
      <c r="D59" s="73" t="s">
        <v>82</v>
      </c>
      <c r="E59" s="79">
        <v>31.0</v>
      </c>
      <c r="F59" s="80">
        <v>1018454.0</v>
      </c>
      <c r="G59" s="76">
        <f t="shared" si="1"/>
        <v>32853.35484</v>
      </c>
      <c r="H59" s="92"/>
      <c r="I59" s="78">
        <v>1.0</v>
      </c>
    </row>
    <row r="60" ht="12.0" customHeight="1">
      <c r="A60" s="70" t="s">
        <v>68</v>
      </c>
      <c r="B60" s="71">
        <v>2019.0</v>
      </c>
      <c r="C60" s="72" t="s">
        <v>136</v>
      </c>
      <c r="D60" s="73" t="s">
        <v>84</v>
      </c>
      <c r="E60" s="79">
        <v>31.0</v>
      </c>
      <c r="F60" s="80">
        <v>1005864.0</v>
      </c>
      <c r="G60" s="76">
        <f t="shared" si="1"/>
        <v>32447.22581</v>
      </c>
      <c r="H60" s="92"/>
      <c r="I60" s="78">
        <v>1.0</v>
      </c>
    </row>
    <row r="61" ht="12.0" customHeight="1">
      <c r="A61" s="70" t="s">
        <v>68</v>
      </c>
      <c r="B61" s="71">
        <v>2019.0</v>
      </c>
      <c r="C61" s="72" t="s">
        <v>137</v>
      </c>
      <c r="D61" s="73" t="s">
        <v>86</v>
      </c>
      <c r="E61" s="79">
        <v>30.0</v>
      </c>
      <c r="F61" s="80">
        <v>966909.0</v>
      </c>
      <c r="G61" s="76">
        <f t="shared" si="1"/>
        <v>32230.3</v>
      </c>
      <c r="H61" s="92"/>
      <c r="I61" s="78">
        <v>1.0</v>
      </c>
    </row>
    <row r="62" ht="12.0" customHeight="1">
      <c r="A62" s="70" t="s">
        <v>68</v>
      </c>
      <c r="B62" s="71">
        <v>2019.0</v>
      </c>
      <c r="C62" s="72" t="s">
        <v>138</v>
      </c>
      <c r="D62" s="73" t="s">
        <v>88</v>
      </c>
      <c r="E62" s="79">
        <v>31.0</v>
      </c>
      <c r="F62" s="80">
        <v>915646.0</v>
      </c>
      <c r="G62" s="76">
        <f t="shared" si="1"/>
        <v>29536.96774</v>
      </c>
      <c r="H62" s="92"/>
      <c r="I62" s="78">
        <v>1.0</v>
      </c>
    </row>
    <row r="63" ht="12.0" customHeight="1">
      <c r="A63" s="70" t="s">
        <v>68</v>
      </c>
      <c r="B63" s="71">
        <v>2019.0</v>
      </c>
      <c r="C63" s="72" t="s">
        <v>139</v>
      </c>
      <c r="D63" s="73" t="s">
        <v>90</v>
      </c>
      <c r="E63" s="79">
        <v>30.0</v>
      </c>
      <c r="F63" s="80">
        <v>745750.0</v>
      </c>
      <c r="G63" s="76">
        <f t="shared" si="1"/>
        <v>24858.33333</v>
      </c>
      <c r="H63" s="92"/>
      <c r="I63" s="78">
        <v>1.0</v>
      </c>
    </row>
    <row r="64" ht="12.0" customHeight="1">
      <c r="A64" s="82" t="s">
        <v>68</v>
      </c>
      <c r="B64" s="26">
        <v>2019.0</v>
      </c>
      <c r="C64" s="83" t="s">
        <v>140</v>
      </c>
      <c r="D64" s="84" t="s">
        <v>92</v>
      </c>
      <c r="E64" s="85">
        <v>31.0</v>
      </c>
      <c r="F64" s="86">
        <v>739996.0</v>
      </c>
      <c r="G64" s="96">
        <f t="shared" si="1"/>
        <v>23870.83871</v>
      </c>
      <c r="H64" s="97"/>
      <c r="I64" s="89">
        <v>1.0</v>
      </c>
    </row>
    <row r="65" ht="12.0" customHeight="1">
      <c r="A65" s="61" t="s">
        <v>68</v>
      </c>
      <c r="B65" s="98">
        <v>2020.0</v>
      </c>
      <c r="C65" s="99" t="s">
        <v>141</v>
      </c>
      <c r="D65" s="64" t="s">
        <v>70</v>
      </c>
      <c r="E65" s="65">
        <v>31.0</v>
      </c>
      <c r="F65" s="90">
        <v>729520.0</v>
      </c>
      <c r="G65" s="67">
        <f t="shared" si="1"/>
        <v>23532.90323</v>
      </c>
      <c r="H65" s="91">
        <f>G65/G53-1</f>
        <v>-0.001505570611</v>
      </c>
      <c r="I65" s="69">
        <v>1.0</v>
      </c>
    </row>
    <row r="66" ht="12.0" customHeight="1">
      <c r="A66" s="70" t="s">
        <v>68</v>
      </c>
      <c r="B66" s="100">
        <v>2020.0</v>
      </c>
      <c r="C66" s="101" t="s">
        <v>142</v>
      </c>
      <c r="D66" s="73" t="s">
        <v>72</v>
      </c>
      <c r="E66" s="74">
        <v>29.0</v>
      </c>
      <c r="F66" s="80">
        <v>695111.0</v>
      </c>
      <c r="G66" s="76">
        <f t="shared" si="1"/>
        <v>23969.34483</v>
      </c>
      <c r="H66" s="92">
        <f t="shared" ref="H66:H69" si="2">(sum(F$65:F66)/sum(E$65:E66))/((sum(F$53:F54)/sum(E$53:E54)))-1</f>
        <v>-0.01173516178</v>
      </c>
      <c r="I66" s="78">
        <v>1.0</v>
      </c>
    </row>
    <row r="67" ht="12.0" customHeight="1">
      <c r="A67" s="70" t="s">
        <v>68</v>
      </c>
      <c r="B67" s="100">
        <v>2020.0</v>
      </c>
      <c r="C67" s="101" t="s">
        <v>143</v>
      </c>
      <c r="D67" s="73" t="s">
        <v>74</v>
      </c>
      <c r="E67" s="79">
        <v>31.0</v>
      </c>
      <c r="F67" s="80">
        <v>463660.0</v>
      </c>
      <c r="G67" s="76">
        <f t="shared" si="1"/>
        <v>14956.77419</v>
      </c>
      <c r="H67" s="92">
        <f t="shared" si="2"/>
        <v>-0.1528353658</v>
      </c>
      <c r="I67" s="78">
        <v>1.0</v>
      </c>
    </row>
    <row r="68" ht="12.0" customHeight="1">
      <c r="A68" s="70" t="s">
        <v>68</v>
      </c>
      <c r="B68" s="100">
        <v>2020.0</v>
      </c>
      <c r="C68" s="101" t="s">
        <v>144</v>
      </c>
      <c r="D68" s="73" t="s">
        <v>76</v>
      </c>
      <c r="E68" s="79">
        <v>30.0</v>
      </c>
      <c r="F68" s="80">
        <v>103113.0</v>
      </c>
      <c r="G68" s="76">
        <f t="shared" si="1"/>
        <v>3437.1</v>
      </c>
      <c r="H68" s="92">
        <f t="shared" si="2"/>
        <v>-0.3531138132</v>
      </c>
      <c r="I68" s="78">
        <v>1.0</v>
      </c>
    </row>
    <row r="69" ht="12.0" customHeight="1">
      <c r="A69" s="70" t="s">
        <v>68</v>
      </c>
      <c r="B69" s="100">
        <v>2020.0</v>
      </c>
      <c r="C69" s="101" t="s">
        <v>145</v>
      </c>
      <c r="D69" s="73" t="s">
        <v>78</v>
      </c>
      <c r="E69" s="79">
        <v>31.0</v>
      </c>
      <c r="F69" s="80">
        <v>133166.0</v>
      </c>
      <c r="G69" s="76">
        <f t="shared" si="1"/>
        <v>4295.677419</v>
      </c>
      <c r="H69" s="92">
        <f t="shared" si="2"/>
        <v>-0.4689976495</v>
      </c>
      <c r="I69" s="78">
        <v>1.0</v>
      </c>
    </row>
    <row r="70" ht="12.0" customHeight="1">
      <c r="A70" s="70" t="s">
        <v>68</v>
      </c>
      <c r="B70" s="100">
        <v>2020.0</v>
      </c>
      <c r="C70" s="101" t="s">
        <v>146</v>
      </c>
      <c r="D70" s="73" t="s">
        <v>80</v>
      </c>
      <c r="E70" s="79">
        <v>30.0</v>
      </c>
      <c r="F70" s="80"/>
      <c r="G70" s="76"/>
      <c r="H70" s="92"/>
      <c r="I70" s="78">
        <v>0.0</v>
      </c>
    </row>
    <row r="71" ht="12.0" customHeight="1">
      <c r="A71" s="70" t="s">
        <v>68</v>
      </c>
      <c r="B71" s="100">
        <v>2020.0</v>
      </c>
      <c r="C71" s="101" t="s">
        <v>147</v>
      </c>
      <c r="D71" s="73" t="s">
        <v>82</v>
      </c>
      <c r="E71" s="79">
        <v>31.0</v>
      </c>
      <c r="F71" s="80"/>
      <c r="G71" s="76"/>
      <c r="H71" s="92"/>
      <c r="I71" s="78">
        <v>0.0</v>
      </c>
    </row>
    <row r="72" ht="12.0" customHeight="1">
      <c r="A72" s="70" t="s">
        <v>68</v>
      </c>
      <c r="B72" s="100">
        <v>2020.0</v>
      </c>
      <c r="C72" s="101" t="s">
        <v>148</v>
      </c>
      <c r="D72" s="73" t="s">
        <v>84</v>
      </c>
      <c r="E72" s="79">
        <v>31.0</v>
      </c>
      <c r="F72" s="80"/>
      <c r="G72" s="76"/>
      <c r="H72" s="92"/>
      <c r="I72" s="78">
        <v>0.0</v>
      </c>
    </row>
    <row r="73" ht="12.0" customHeight="1">
      <c r="A73" s="70" t="s">
        <v>68</v>
      </c>
      <c r="B73" s="100">
        <v>2020.0</v>
      </c>
      <c r="C73" s="101" t="s">
        <v>149</v>
      </c>
      <c r="D73" s="73" t="s">
        <v>86</v>
      </c>
      <c r="E73" s="79">
        <v>30.0</v>
      </c>
      <c r="F73" s="80"/>
      <c r="G73" s="76"/>
      <c r="H73" s="92"/>
      <c r="I73" s="78">
        <v>0.0</v>
      </c>
    </row>
    <row r="74" ht="12.0" customHeight="1">
      <c r="A74" s="70" t="s">
        <v>68</v>
      </c>
      <c r="B74" s="100">
        <v>2020.0</v>
      </c>
      <c r="C74" s="101" t="s">
        <v>150</v>
      </c>
      <c r="D74" s="73" t="s">
        <v>88</v>
      </c>
      <c r="E74" s="79">
        <v>31.0</v>
      </c>
      <c r="F74" s="80"/>
      <c r="G74" s="76"/>
      <c r="H74" s="92"/>
      <c r="I74" s="78">
        <v>0.0</v>
      </c>
    </row>
    <row r="75" ht="12.0" customHeight="1">
      <c r="A75" s="70" t="s">
        <v>68</v>
      </c>
      <c r="B75" s="100">
        <v>2020.0</v>
      </c>
      <c r="C75" s="101" t="s">
        <v>151</v>
      </c>
      <c r="D75" s="73" t="s">
        <v>90</v>
      </c>
      <c r="E75" s="79">
        <v>30.0</v>
      </c>
      <c r="F75" s="80"/>
      <c r="G75" s="76"/>
      <c r="H75" s="92"/>
      <c r="I75" s="78">
        <v>0.0</v>
      </c>
    </row>
    <row r="76" ht="12.0" customHeight="1">
      <c r="A76" s="82" t="s">
        <v>68</v>
      </c>
      <c r="B76" s="102">
        <v>2020.0</v>
      </c>
      <c r="C76" s="103" t="s">
        <v>152</v>
      </c>
      <c r="D76" s="84" t="s">
        <v>92</v>
      </c>
      <c r="E76" s="85">
        <v>31.0</v>
      </c>
      <c r="F76" s="86"/>
      <c r="G76" s="96"/>
      <c r="H76" s="97"/>
      <c r="I76" s="8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2" t="s">
        <v>0</v>
      </c>
      <c r="B1" s="3" t="s">
        <v>1</v>
      </c>
      <c r="C1" s="1" t="s">
        <v>2</v>
      </c>
      <c r="D1" s="4">
        <v>43466.0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43990.0</v>
      </c>
      <c r="C2" s="9" t="s">
        <v>6</v>
      </c>
      <c r="D2" s="10">
        <v>43982.0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3.5" customHeight="1">
      <c r="A4" s="14" t="s">
        <v>9</v>
      </c>
      <c r="B4" s="16" t="s">
        <v>10</v>
      </c>
      <c r="C4" s="16" t="s">
        <v>10</v>
      </c>
      <c r="D4" s="16" t="s">
        <v>11</v>
      </c>
      <c r="E4" s="16" t="s">
        <v>11</v>
      </c>
      <c r="F4" s="16" t="s">
        <v>11</v>
      </c>
    </row>
    <row r="5" ht="25.5" customHeight="1">
      <c r="A5" s="18" t="s">
        <v>12</v>
      </c>
      <c r="B5" s="19" t="s">
        <v>13</v>
      </c>
      <c r="C5" s="19" t="s">
        <v>14</v>
      </c>
      <c r="D5" s="19" t="s">
        <v>13</v>
      </c>
      <c r="E5" s="19" t="s">
        <v>14</v>
      </c>
      <c r="F5" s="18" t="s">
        <v>15</v>
      </c>
    </row>
    <row r="6" ht="12.75" customHeight="1">
      <c r="A6" s="20" t="s">
        <v>16</v>
      </c>
      <c r="B6" s="21">
        <v>3974733.0</v>
      </c>
      <c r="C6" s="21">
        <v>2124570.0</v>
      </c>
      <c r="D6" s="21">
        <v>26323.0</v>
      </c>
      <c r="E6" s="21">
        <v>13977.0</v>
      </c>
      <c r="F6" s="22">
        <f t="shared" ref="F6:F35" si="1">E6/D6-1</f>
        <v>-0.4690194887</v>
      </c>
    </row>
    <row r="7" ht="12.75" customHeight="1">
      <c r="A7" s="20" t="s">
        <v>17</v>
      </c>
      <c r="B7" s="21">
        <v>499957.0</v>
      </c>
      <c r="C7" s="21">
        <v>258938.0</v>
      </c>
      <c r="D7" s="21">
        <v>3311.0</v>
      </c>
      <c r="E7" s="21">
        <v>1704.0</v>
      </c>
      <c r="F7" s="22">
        <f t="shared" si="1"/>
        <v>-0.4853518574</v>
      </c>
    </row>
    <row r="8" ht="12.75" customHeight="1">
      <c r="A8" s="20" t="s">
        <v>18</v>
      </c>
      <c r="B8" s="21">
        <v>491710.0</v>
      </c>
      <c r="C8" s="21">
        <v>262223.0</v>
      </c>
      <c r="D8" s="21">
        <v>3256.0</v>
      </c>
      <c r="E8" s="21">
        <v>1725.0</v>
      </c>
      <c r="F8" s="22">
        <f t="shared" si="1"/>
        <v>-0.4702088452</v>
      </c>
    </row>
    <row r="9" ht="12.75" customHeight="1">
      <c r="A9" s="20" t="s">
        <v>19</v>
      </c>
      <c r="B9" s="21">
        <v>306475.0</v>
      </c>
      <c r="C9" s="21">
        <v>162986.0</v>
      </c>
      <c r="D9" s="21">
        <v>2030.0</v>
      </c>
      <c r="E9" s="21">
        <v>1072.0</v>
      </c>
      <c r="F9" s="22">
        <f t="shared" si="1"/>
        <v>-0.4719211823</v>
      </c>
    </row>
    <row r="10" ht="12.75" customHeight="1">
      <c r="A10" s="20" t="s">
        <v>20</v>
      </c>
      <c r="B10" s="21">
        <v>231915.0</v>
      </c>
      <c r="C10" s="21">
        <v>110603.0</v>
      </c>
      <c r="D10" s="21">
        <v>1536.0</v>
      </c>
      <c r="E10" s="21">
        <v>728.0</v>
      </c>
      <c r="F10" s="22">
        <f t="shared" si="1"/>
        <v>-0.5260416667</v>
      </c>
    </row>
    <row r="11" ht="12.75" customHeight="1">
      <c r="A11" s="20" t="s">
        <v>21</v>
      </c>
      <c r="B11" s="21">
        <v>151719.0</v>
      </c>
      <c r="C11" s="21">
        <v>87561.0</v>
      </c>
      <c r="D11" s="21">
        <v>1005.0</v>
      </c>
      <c r="E11" s="21">
        <v>576.0</v>
      </c>
      <c r="F11" s="22">
        <f t="shared" si="1"/>
        <v>-0.4268656716</v>
      </c>
    </row>
    <row r="12" ht="12.75" customHeight="1">
      <c r="A12" s="20" t="s">
        <v>22</v>
      </c>
      <c r="B12" s="21">
        <v>327952.0</v>
      </c>
      <c r="C12" s="21">
        <v>159927.0</v>
      </c>
      <c r="D12" s="21">
        <v>2172.0</v>
      </c>
      <c r="E12" s="21">
        <v>1052.0</v>
      </c>
      <c r="F12" s="22">
        <f t="shared" si="1"/>
        <v>-0.5156537753</v>
      </c>
    </row>
    <row r="13" ht="12.75" customHeight="1">
      <c r="A13" s="20" t="s">
        <v>23</v>
      </c>
      <c r="B13" s="21">
        <v>265863.0</v>
      </c>
      <c r="C13" s="21">
        <v>145018.0</v>
      </c>
      <c r="D13" s="21">
        <v>1761.0</v>
      </c>
      <c r="E13" s="21">
        <v>954.0</v>
      </c>
      <c r="F13" s="22">
        <f t="shared" si="1"/>
        <v>-0.4582623509</v>
      </c>
    </row>
    <row r="14" ht="12.75" customHeight="1">
      <c r="A14" s="20" t="s">
        <v>24</v>
      </c>
      <c r="B14" s="21">
        <v>89835.0</v>
      </c>
      <c r="C14" s="21">
        <v>48668.0</v>
      </c>
      <c r="D14" s="21">
        <v>595.0</v>
      </c>
      <c r="E14" s="21">
        <v>320.0</v>
      </c>
      <c r="F14" s="22">
        <f t="shared" si="1"/>
        <v>-0.4621848739</v>
      </c>
    </row>
    <row r="15" ht="12.75" customHeight="1">
      <c r="A15" s="23" t="s">
        <v>25</v>
      </c>
      <c r="B15" s="21">
        <v>116935.0</v>
      </c>
      <c r="C15" s="21">
        <v>68654.0</v>
      </c>
      <c r="D15" s="21">
        <v>774.0</v>
      </c>
      <c r="E15" s="21">
        <v>452.0</v>
      </c>
      <c r="F15" s="22">
        <f t="shared" si="1"/>
        <v>-0.4160206718</v>
      </c>
    </row>
    <row r="16" ht="12.75" customHeight="1">
      <c r="A16" s="20" t="s">
        <v>26</v>
      </c>
      <c r="B16" s="21">
        <v>1288724.0</v>
      </c>
      <c r="C16" s="21">
        <v>631667.0</v>
      </c>
      <c r="D16" s="21">
        <v>8535.0</v>
      </c>
      <c r="E16" s="21">
        <v>4156.0</v>
      </c>
      <c r="F16" s="22">
        <f t="shared" si="1"/>
        <v>-0.5130638547</v>
      </c>
    </row>
    <row r="17" ht="12.75" customHeight="1">
      <c r="A17" s="20" t="s">
        <v>27</v>
      </c>
      <c r="B17" s="21">
        <v>1325447.0</v>
      </c>
      <c r="C17" s="21">
        <v>699502.0</v>
      </c>
      <c r="D17" s="21">
        <v>8778.0</v>
      </c>
      <c r="E17" s="21">
        <v>4602.0</v>
      </c>
      <c r="F17" s="22">
        <f t="shared" si="1"/>
        <v>-0.4757347915</v>
      </c>
    </row>
    <row r="18" ht="12.75" customHeight="1">
      <c r="A18" s="20" t="s">
        <v>28</v>
      </c>
      <c r="B18" s="21">
        <v>275042.0</v>
      </c>
      <c r="C18" s="21">
        <v>145793.0</v>
      </c>
      <c r="D18" s="21">
        <v>1821.0</v>
      </c>
      <c r="E18" s="21">
        <v>959.0</v>
      </c>
      <c r="F18" s="22">
        <f t="shared" si="1"/>
        <v>-0.4733662823</v>
      </c>
    </row>
    <row r="19" ht="12.75" customHeight="1">
      <c r="A19" s="20" t="s">
        <v>29</v>
      </c>
      <c r="B19" s="21">
        <v>319731.0</v>
      </c>
      <c r="C19" s="21">
        <v>168666.0</v>
      </c>
      <c r="D19" s="21">
        <v>2117.0</v>
      </c>
      <c r="E19" s="21">
        <v>1110.0</v>
      </c>
      <c r="F19" s="22">
        <f t="shared" si="1"/>
        <v>-0.4756731223</v>
      </c>
    </row>
    <row r="20" ht="12.75" customHeight="1">
      <c r="A20" s="20" t="s">
        <v>30</v>
      </c>
      <c r="B20" s="21">
        <v>218071.0</v>
      </c>
      <c r="C20" s="21">
        <v>119737.0</v>
      </c>
      <c r="D20" s="21">
        <v>1444.0</v>
      </c>
      <c r="E20" s="21">
        <v>788.0</v>
      </c>
      <c r="F20" s="22">
        <f t="shared" si="1"/>
        <v>-0.4542936288</v>
      </c>
    </row>
    <row r="21" ht="12.75" customHeight="1">
      <c r="A21" s="20" t="s">
        <v>31</v>
      </c>
      <c r="B21" s="21">
        <v>703636.0</v>
      </c>
      <c r="C21" s="21">
        <v>326699.0</v>
      </c>
      <c r="D21" s="21">
        <v>4660.0</v>
      </c>
      <c r="E21" s="21">
        <v>2149.0</v>
      </c>
      <c r="F21" s="22">
        <f t="shared" si="1"/>
        <v>-0.5388412017</v>
      </c>
    </row>
    <row r="22" ht="12.75" customHeight="1">
      <c r="A22" s="20" t="s">
        <v>32</v>
      </c>
      <c r="B22" s="21">
        <v>113735.0</v>
      </c>
      <c r="C22" s="21">
        <v>63217.0</v>
      </c>
      <c r="D22" s="21">
        <v>753.0</v>
      </c>
      <c r="E22" s="21">
        <v>416.0</v>
      </c>
      <c r="F22" s="22">
        <f t="shared" si="1"/>
        <v>-0.4475431607</v>
      </c>
    </row>
    <row r="23" ht="12.75" customHeight="1">
      <c r="A23" s="20" t="s">
        <v>33</v>
      </c>
      <c r="B23" s="21">
        <v>114966.0</v>
      </c>
      <c r="C23" s="21">
        <v>66171.0</v>
      </c>
      <c r="D23" s="21">
        <v>761.0</v>
      </c>
      <c r="E23" s="21">
        <v>435.0</v>
      </c>
      <c r="F23" s="22">
        <f t="shared" si="1"/>
        <v>-0.4283837057</v>
      </c>
    </row>
    <row r="24" ht="12.75" customHeight="1">
      <c r="A24" s="20" t="s">
        <v>34</v>
      </c>
      <c r="B24" s="21">
        <v>48156.0</v>
      </c>
      <c r="C24" s="21">
        <v>26677.0</v>
      </c>
      <c r="D24" s="21">
        <v>319.0</v>
      </c>
      <c r="E24" s="21">
        <v>176.0</v>
      </c>
      <c r="F24" s="22">
        <f t="shared" si="1"/>
        <v>-0.4482758621</v>
      </c>
    </row>
    <row r="25" ht="12.75" customHeight="1">
      <c r="A25" s="20" t="s">
        <v>35</v>
      </c>
      <c r="B25" s="21">
        <v>525333.0</v>
      </c>
      <c r="C25" s="21">
        <v>283813.0</v>
      </c>
      <c r="D25" s="21">
        <v>3479.0</v>
      </c>
      <c r="E25" s="21">
        <v>1867.0</v>
      </c>
      <c r="F25" s="22">
        <f t="shared" si="1"/>
        <v>-0.4633515378</v>
      </c>
    </row>
    <row r="26" ht="12.75" customHeight="1">
      <c r="A26" s="20" t="s">
        <v>36</v>
      </c>
      <c r="B26" s="21">
        <v>235524.0</v>
      </c>
      <c r="C26" s="21">
        <v>158083.0</v>
      </c>
      <c r="D26" s="21">
        <v>1560.0</v>
      </c>
      <c r="E26" s="21">
        <v>1040.0</v>
      </c>
      <c r="F26" s="22">
        <f t="shared" si="1"/>
        <v>-0.3333333333</v>
      </c>
    </row>
    <row r="27" ht="12.75" customHeight="1">
      <c r="A27" s="20" t="s">
        <v>37</v>
      </c>
      <c r="B27" s="21">
        <v>333999.0</v>
      </c>
      <c r="C27" s="21">
        <v>185439.0</v>
      </c>
      <c r="D27" s="21">
        <v>2212.0</v>
      </c>
      <c r="E27" s="21">
        <v>1220.0</v>
      </c>
      <c r="F27" s="22">
        <f t="shared" si="1"/>
        <v>-0.4484629295</v>
      </c>
    </row>
    <row r="28" ht="12.75" customHeight="1">
      <c r="A28" s="20" t="s">
        <v>38</v>
      </c>
      <c r="B28" s="21">
        <v>291520.0</v>
      </c>
      <c r="C28" s="21">
        <v>152302.0</v>
      </c>
      <c r="D28" s="21">
        <v>1931.0</v>
      </c>
      <c r="E28" s="21">
        <v>1002.0</v>
      </c>
      <c r="F28" s="22">
        <f t="shared" si="1"/>
        <v>-0.4810978767</v>
      </c>
    </row>
    <row r="29" ht="12.75" customHeight="1">
      <c r="A29" s="20" t="s">
        <v>39</v>
      </c>
      <c r="B29" s="21">
        <v>266758.0</v>
      </c>
      <c r="C29" s="21">
        <v>144435.0</v>
      </c>
      <c r="D29" s="21">
        <v>1767.0</v>
      </c>
      <c r="E29" s="21">
        <v>950.0</v>
      </c>
      <c r="F29" s="22">
        <f t="shared" si="1"/>
        <v>-0.4623655914</v>
      </c>
    </row>
    <row r="30" ht="12.75" customHeight="1">
      <c r="A30" s="20" t="s">
        <v>40</v>
      </c>
      <c r="B30" s="21">
        <v>193710.0</v>
      </c>
      <c r="C30" s="21">
        <v>92509.0</v>
      </c>
      <c r="D30" s="21">
        <v>1283.0</v>
      </c>
      <c r="E30" s="21">
        <v>609.0</v>
      </c>
      <c r="F30" s="22">
        <f t="shared" si="1"/>
        <v>-0.5253312549</v>
      </c>
    </row>
    <row r="31" ht="12.75" customHeight="1">
      <c r="A31" s="20" t="s">
        <v>41</v>
      </c>
      <c r="B31" s="21">
        <v>156976.0</v>
      </c>
      <c r="C31" s="21">
        <v>74204.0</v>
      </c>
      <c r="D31" s="21">
        <v>1040.0</v>
      </c>
      <c r="E31" s="21">
        <v>488.0</v>
      </c>
      <c r="F31" s="22">
        <f t="shared" si="1"/>
        <v>-0.5307692308</v>
      </c>
    </row>
    <row r="32" ht="12.75" customHeight="1">
      <c r="A32" s="20" t="s">
        <v>43</v>
      </c>
      <c r="B32" s="21">
        <v>812965.0</v>
      </c>
      <c r="C32" s="21">
        <v>395494.0</v>
      </c>
      <c r="D32" s="21">
        <v>5384.0</v>
      </c>
      <c r="E32" s="21">
        <v>2602.0</v>
      </c>
      <c r="F32" s="22">
        <f t="shared" si="1"/>
        <v>-0.5167161961</v>
      </c>
    </row>
    <row r="33" ht="12.75" customHeight="1">
      <c r="A33" s="20" t="s">
        <v>44</v>
      </c>
      <c r="B33" s="21">
        <v>330825.0</v>
      </c>
      <c r="C33" s="21">
        <v>189297.0</v>
      </c>
      <c r="D33" s="21">
        <v>2191.0</v>
      </c>
      <c r="E33" s="21">
        <v>1245.0</v>
      </c>
      <c r="F33" s="22">
        <f t="shared" si="1"/>
        <v>-0.4317663168</v>
      </c>
    </row>
    <row r="34" ht="12.75" customHeight="1">
      <c r="A34" s="20" t="s">
        <v>45</v>
      </c>
      <c r="B34" s="21">
        <v>453471.0</v>
      </c>
      <c r="C34" s="21">
        <v>224205.0</v>
      </c>
      <c r="D34" s="21">
        <v>3003.0</v>
      </c>
      <c r="E34" s="21">
        <v>1475.0</v>
      </c>
      <c r="F34" s="22">
        <f t="shared" si="1"/>
        <v>-0.5088245088</v>
      </c>
    </row>
    <row r="35" ht="12.75" customHeight="1">
      <c r="A35" s="20" t="s">
        <v>46</v>
      </c>
      <c r="B35" s="21">
        <v>1034761.0</v>
      </c>
      <c r="C35" s="21">
        <v>543391.0</v>
      </c>
      <c r="D35" s="21">
        <v>6853.0</v>
      </c>
      <c r="E35" s="21">
        <v>3575.0</v>
      </c>
      <c r="F35" s="22">
        <f t="shared" si="1"/>
        <v>-0.4783306581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42" t="s">
        <v>53</v>
      </c>
      <c r="B1" s="42" t="s">
        <v>52</v>
      </c>
      <c r="C1" s="42" t="s">
        <v>54</v>
      </c>
      <c r="D1" s="42" t="s">
        <v>55</v>
      </c>
    </row>
    <row r="2" ht="12.0" customHeight="1">
      <c r="A2" s="45"/>
      <c r="B2" s="46"/>
      <c r="C2" s="47"/>
      <c r="D2" s="48"/>
    </row>
    <row r="3" ht="12.0" customHeight="1">
      <c r="A3" s="49"/>
      <c r="B3" s="46"/>
      <c r="C3" s="50"/>
      <c r="D3" s="54"/>
    </row>
    <row r="4" ht="12.0" customHeight="1">
      <c r="A4" s="49"/>
      <c r="B4" s="46"/>
      <c r="C4" s="50"/>
      <c r="D4" s="54"/>
    </row>
    <row r="5" ht="12.0" customHeight="1">
      <c r="A5" s="56"/>
      <c r="B5" s="46"/>
      <c r="C5" s="59"/>
      <c r="D5" s="60"/>
    </row>
  </sheetData>
  <drawing r:id="rId1"/>
</worksheet>
</file>