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1-release-20230118T112014Z-001\01-release\"/>
    </mc:Choice>
  </mc:AlternateContent>
  <xr:revisionPtr revIDLastSave="0" documentId="13_ncr:1_{71E4B52D-843B-4CD8-B297-F2916DF1B48F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<sst xmlns="http://schemas.openxmlformats.org/spreadsheetml/2006/main" count="506" uniqueCount="341">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</sst>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4944.515256712963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4" maxValue="56191"/>
    </cacheField>
    <cacheField name="Outside ATFM slot window" numFmtId="0">
      <sharedItems containsString="0" containsBlank="1" containsNumber="1" containsInteger="1" minValue="0" maxValue="2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61069250089703"/>
    <n v="27870"/>
    <n v="1265"/>
  </r>
  <r>
    <x v="1"/>
    <s v="Berlin Brandenburg (EDDB)"/>
    <s v="EDDB"/>
    <n v="0.99319841854854918"/>
    <n v="29846"/>
    <n v="203"/>
  </r>
  <r>
    <x v="1"/>
    <s v="Dresden (EDDC)"/>
    <s v="EDDC"/>
    <n v="0.98808234019501628"/>
    <n v="1846"/>
    <n v="22"/>
  </r>
  <r>
    <x v="1"/>
    <s v="Erfurt (EDDE)"/>
    <s v="EDDE"/>
    <n v="0.98360655737704916"/>
    <n v="488"/>
    <n v="8"/>
  </r>
  <r>
    <x v="1"/>
    <s v="Frankfurt (EDDF)"/>
    <s v="EDDF"/>
    <n v="0.96394440390809921"/>
    <n v="56191"/>
    <n v="2026"/>
  </r>
  <r>
    <x v="1"/>
    <s v="Muenster-Osnabrueck (EDDG)"/>
    <s v="EDDG"/>
    <n v="0.96820665673124684"/>
    <n v="2013"/>
    <n v="64"/>
  </r>
  <r>
    <x v="1"/>
    <s v="Hamburg (EDDH)"/>
    <s v="EDDH"/>
    <n v="0.97786038375334827"/>
    <n v="18293"/>
    <n v="405"/>
  </r>
  <r>
    <x v="1"/>
    <s v="Cologne-Bonn (EDDK)"/>
    <s v="EDDK"/>
    <n v="0.97763164707709838"/>
    <n v="19313"/>
    <n v="432"/>
  </r>
  <r>
    <x v="1"/>
    <s v="Dusseldorf (EDDL)"/>
    <s v="EDDL"/>
    <n v="0.97986192854643206"/>
    <n v="31433"/>
    <n v="633"/>
  </r>
  <r>
    <x v="1"/>
    <s v="Munich (EDDM)"/>
    <s v="EDDM"/>
    <n v="0.97615711783837877"/>
    <n v="39970"/>
    <n v="953"/>
  </r>
  <r>
    <x v="1"/>
    <s v="Nuremberg (EDDN)"/>
    <s v="EDDN"/>
    <n v="0.9824042584651782"/>
    <n v="6763"/>
    <n v="119"/>
  </r>
  <r>
    <x v="1"/>
    <s v="Leipzig-Halle (EDDP)"/>
    <s v="EDDP"/>
    <n v="0.99027811961604728"/>
    <n v="8126"/>
    <n v="79"/>
  </r>
  <r>
    <x v="1"/>
    <s v="Saarbruecken (EDDR)"/>
    <s v="EDDR"/>
    <n v="0.97228637413394914"/>
    <n v="866"/>
    <n v="24"/>
  </r>
  <r>
    <x v="1"/>
    <s v="Stuttgart (EDDS)"/>
    <s v="EDDS"/>
    <n v="0.98893391521197005"/>
    <n v="12832"/>
    <n v="142"/>
  </r>
  <r>
    <x v="1"/>
    <s v="Hanover (EDDV)"/>
    <s v="EDDV"/>
    <n v="0.94225192283444714"/>
    <n v="7931"/>
    <n v="458"/>
  </r>
  <r>
    <x v="1"/>
    <s v="Bremen (EDDW)"/>
    <s v="EDDW"/>
    <n v="0.9560621076973902"/>
    <n v="3027"/>
    <n v="133"/>
  </r>
  <r>
    <x v="2"/>
    <s v="Tallinn (EETN)"/>
    <s v="EETN"/>
    <n v="0.98606595448211798"/>
    <n v="2153"/>
    <n v="30"/>
  </r>
  <r>
    <x v="2"/>
    <s v="Tartu (EETU)"/>
    <s v="EETU"/>
    <n v="0.5"/>
    <n v="12"/>
    <n v="6"/>
  </r>
  <r>
    <x v="3"/>
    <s v="Helsinki/ Vantaa (EFHK)"/>
    <s v="EFHK"/>
    <n v="0.95601391650099399"/>
    <n v="8048"/>
    <n v="354"/>
  </r>
  <r>
    <x v="4"/>
    <s v="Amsterdam/ Schiphol (EHAM)"/>
    <s v="EHAM"/>
    <n v="0.97664327533945106"/>
    <n v="48166"/>
    <n v="1125"/>
  </r>
  <r>
    <x v="4"/>
    <s v="Maastricht-Aachen (EHBK)"/>
    <s v="EHBK"/>
    <n v="0.97165131112686043"/>
    <n v="1411"/>
    <n v="40"/>
  </r>
  <r>
    <x v="4"/>
    <s v="Groningen (EHGG)"/>
    <s v="EHGG"/>
    <n v="0.98101265822784811"/>
    <n v="316"/>
    <n v="6"/>
  </r>
  <r>
    <x v="4"/>
    <s v="Rotterdam (EHRD)"/>
    <s v="EHRD"/>
    <n v="0.9887227261583722"/>
    <n v="4079"/>
    <n v="46"/>
  </r>
  <r>
    <x v="5"/>
    <s v="Cork (EICK)"/>
    <s v="EICK"/>
    <n v="0.96478873239436624"/>
    <n v="1278"/>
    <n v="45"/>
  </r>
  <r>
    <x v="5"/>
    <s v="Dublin (EIDW)"/>
    <s v="EIDW"/>
    <n v="0.96163592433260647"/>
    <n v="16969"/>
    <n v="651"/>
  </r>
  <r>
    <x v="5"/>
    <s v="Shannon (EINN)"/>
    <s v="EINN"/>
    <n v="0.95985727029438006"/>
    <n v="1121"/>
    <n v="45"/>
  </r>
  <r>
    <x v="6"/>
    <s v="Copenhagen/ Kastrup (EKCH)"/>
    <s v="EKCH"/>
    <n v="0.98933797530326928"/>
    <n v="18383"/>
    <n v="196"/>
  </r>
  <r>
    <x v="7"/>
    <s v="Luxembourg (ELLX)"/>
    <s v="ELLX"/>
    <n v="0.94100410236374288"/>
    <n v="10238"/>
    <n v="604"/>
  </r>
  <r>
    <x v="8"/>
    <s v="Bergen (ENBR)"/>
    <s v="ENBR"/>
    <n v="0.98699891657638139"/>
    <n v="1846"/>
    <n v="24"/>
  </r>
  <r>
    <x v="8"/>
    <s v="Oslo/ Gardermoen (ENGM)"/>
    <s v="ENGM"/>
    <n v="0.99443087445041523"/>
    <n v="10235"/>
    <n v="57"/>
  </r>
  <r>
    <x v="8"/>
    <s v="Trondheim (ENVA)"/>
    <s v="ENVA"/>
    <n v="0.99251336898395726"/>
    <n v="935"/>
    <n v="7"/>
  </r>
  <r>
    <x v="8"/>
    <s v="Stavanger (ENZV)"/>
    <s v="ENZV"/>
    <n v="0.98578199052132698"/>
    <n v="1266"/>
    <n v="18"/>
  </r>
  <r>
    <x v="9"/>
    <s v="Bydgoszcz (EPBY)"/>
    <s v="EPBY"/>
    <n v="0.96981132075471699"/>
    <n v="265"/>
    <n v="8"/>
  </r>
  <r>
    <x v="9"/>
    <s v="Gdansk (EPGD)"/>
    <s v="EPGD"/>
    <n v="0.96599999999999997"/>
    <n v="5000"/>
    <n v="170"/>
  </r>
  <r>
    <x v="9"/>
    <s v="Krakow - Balice (EPKK)"/>
    <s v="EPKK"/>
    <n v="0.97477876106194694"/>
    <n v="9040"/>
    <n v="228"/>
  </r>
  <r>
    <x v="9"/>
    <s v="Katowice - Pyrzowice (EPKT)"/>
    <s v="EPKT"/>
    <n v="0.92076455256298873"/>
    <n v="5755"/>
    <n v="456"/>
  </r>
  <r>
    <x v="9"/>
    <s v="Lublin (EPLB)"/>
    <s v="EPLB"/>
    <n v="0.98122866894197958"/>
    <n v="586"/>
    <n v="11"/>
  </r>
  <r>
    <x v="9"/>
    <s v="Lodz - Lublinek (EPLL)"/>
    <s v="EPLL"/>
    <n v="0.95564516129032262"/>
    <n v="248"/>
    <n v="11"/>
  </r>
  <r>
    <x v="9"/>
    <s v="Warszawa/ Modlin (EPMO)"/>
    <s v="EPMO"/>
    <n v="0.98086546953193998"/>
    <n v="3397"/>
    <n v="65"/>
  </r>
  <r>
    <x v="9"/>
    <s v="Poznan - Lawica (EPPO)"/>
    <s v="EPPO"/>
    <n v="0.97668785952164694"/>
    <n v="3303"/>
    <n v="77"/>
  </r>
  <r>
    <x v="9"/>
    <s v="Radom (EPRA)"/>
    <s v="EPRA"/>
    <m/>
    <m/>
    <m/>
  </r>
  <r>
    <x v="9"/>
    <s v="Rzeszow - Jasionka (EPRZ)"/>
    <s v="EPRZ"/>
    <n v="0.97337429595494107"/>
    <n v="1953"/>
    <n v="52"/>
  </r>
  <r>
    <x v="9"/>
    <s v="Szczecin - Goleniów (EPSC)"/>
    <s v="EPSC"/>
    <n v="0.97644539614561032"/>
    <n v="467"/>
    <n v="11"/>
  </r>
  <r>
    <x v="9"/>
    <s v="Olsztyn-Mazury (EPSY)"/>
    <s v="EPSY"/>
    <n v="0.97916666666666663"/>
    <n v="192"/>
    <n v="4"/>
  </r>
  <r>
    <x v="9"/>
    <s v="Warszawa/ Chopina (EPWA)"/>
    <s v="EPWA"/>
    <n v="0.971379049820008"/>
    <n v="22501"/>
    <n v="644"/>
  </r>
  <r>
    <x v="9"/>
    <s v="Wroclaw/ Strachowice (EPWR)"/>
    <s v="EPWR"/>
    <n v="0.9388379204892966"/>
    <n v="4251"/>
    <n v="260"/>
  </r>
  <r>
    <x v="9"/>
    <s v="Zielona Gora - Babimost (EPZG)"/>
    <s v="EPZG"/>
    <n v="0.89873417721518989"/>
    <n v="79"/>
    <n v="8"/>
  </r>
  <r>
    <x v="10"/>
    <s v="Stockholm/ Arlanda (ESSA)"/>
    <s v="ESSA"/>
    <n v="0.97807658579362755"/>
    <n v="13684"/>
    <n v="300"/>
  </r>
  <r>
    <x v="11"/>
    <s v="Liepaja (EVLA)"/>
    <s v="EVLA"/>
    <n v="1"/>
    <n v="4"/>
    <n v="0"/>
  </r>
  <r>
    <x v="11"/>
    <s v="Riga (EVRA)"/>
    <s v="EVRA"/>
    <n v="0.99550359712230219"/>
    <n v="4448"/>
    <n v="20"/>
  </r>
  <r>
    <x v="11"/>
    <s v="Ventspils (EVVA)"/>
    <s v="EVVA"/>
    <m/>
    <m/>
    <m/>
  </r>
  <r>
    <x v="12"/>
    <s v="Gran Canaria (GCLP)"/>
    <s v="GCLP"/>
    <n v="0.98347226214429428"/>
    <n v="6958"/>
    <n v="115"/>
  </r>
  <r>
    <x v="12"/>
    <s v="Alicante (LEAL)"/>
    <s v="LEAL"/>
    <n v="0.99108666793096911"/>
    <n v="10546"/>
    <n v="94"/>
  </r>
  <r>
    <x v="12"/>
    <s v="Barcelona (LEBL)"/>
    <s v="LEBL"/>
    <n v="0.99020496224379717"/>
    <n v="23175"/>
    <n v="227"/>
  </r>
  <r>
    <x v="12"/>
    <s v="Ibiza (LEIB)"/>
    <s v="LEIB"/>
    <n v="0.99102354861273023"/>
    <n v="8578"/>
    <n v="77"/>
  </r>
  <r>
    <x v="12"/>
    <s v="Madrid/ Barajas (LEMD)"/>
    <s v="LEMD"/>
    <n v="0.97354691448601938"/>
    <n v="24534"/>
    <n v="649"/>
  </r>
  <r>
    <x v="12"/>
    <s v="Málaga (LEMG)"/>
    <s v="LEMG"/>
    <n v="0.95221667645331765"/>
    <n v="13624"/>
    <n v="651"/>
  </r>
  <r>
    <x v="12"/>
    <s v="Palma de Mallorca (LEPA)"/>
    <s v="LEPA"/>
    <n v="0.97880114439350596"/>
    <n v="29011"/>
    <n v="615"/>
  </r>
  <r>
    <x v="13"/>
    <s v="Albert-Bray (LFAQ)"/>
    <s v="LFAQ"/>
    <n v="0.89230769230769225"/>
    <n v="65"/>
    <n v="7"/>
  </r>
  <r>
    <x v="13"/>
    <s v="Agen-La Garenne (LFBA)"/>
    <s v="LFBA"/>
    <m/>
    <m/>
    <m/>
  </r>
  <r>
    <x v="13"/>
    <s v="Bordeaux-Mérignac (LFBD)"/>
    <s v="LFBD"/>
    <n v="0.89440290052118743"/>
    <n v="4413"/>
    <n v="466"/>
  </r>
  <r>
    <x v="13"/>
    <s v="Bergerac-Roumanière (LFBE)"/>
    <s v="LFBE"/>
    <n v="0.92139737991266379"/>
    <n v="229"/>
    <n v="18"/>
  </r>
  <r>
    <x v="13"/>
    <s v="La Rochelle-Ile de Ré (LFBH)"/>
    <s v="LFBH"/>
    <n v="0.84353741496598644"/>
    <n v="294"/>
    <n v="46"/>
  </r>
  <r>
    <x v="13"/>
    <s v="Poitiers-Biard (LFBI)"/>
    <s v="LFBI"/>
    <n v="0.70954356846473021"/>
    <n v="241"/>
    <n v="70"/>
  </r>
  <r>
    <x v="13"/>
    <s v="Limoges-Bellegarde (LFBL)"/>
    <s v="LFBL"/>
    <n v="0.87862796833773082"/>
    <n v="379"/>
    <n v="46"/>
  </r>
  <r>
    <x v="13"/>
    <s v="Toulouse-Blagnac (LFBO)"/>
    <s v="LFBO"/>
    <n v="0.89137331923251251"/>
    <n v="6619"/>
    <n v="719"/>
  </r>
  <r>
    <x v="13"/>
    <s v="Pau-Pyrénées (LFBP)"/>
    <s v="LFBP"/>
    <n v="0.88112927191679047"/>
    <n v="673"/>
    <n v="80"/>
  </r>
  <r>
    <x v="13"/>
    <s v="Tarbes-Lourdes Pyrénées (LFBT)"/>
    <s v="LFBT"/>
    <n v="0.89695945945945943"/>
    <n v="592"/>
    <n v="61"/>
  </r>
  <r>
    <x v="13"/>
    <s v="Biarritz-Bayonne-Anglet (LFBZ)"/>
    <s v="LFBZ"/>
    <n v="0.92136025504782149"/>
    <n v="941"/>
    <n v="74"/>
  </r>
  <r>
    <x v="13"/>
    <s v="Rodez-Marcillac (LFCR)"/>
    <s v="LFCR"/>
    <n v="0.85168539325842696"/>
    <n v="445"/>
    <n v="66"/>
  </r>
  <r>
    <x v="13"/>
    <s v="Dôle-Tavaux (LFGJ)"/>
    <s v="LFGJ"/>
    <n v="0.8443708609271523"/>
    <n v="302"/>
    <n v="47"/>
  </r>
  <r>
    <x v="13"/>
    <s v="Metz-Nancy-Lorraine (LFJL)"/>
    <s v="LFJL"/>
    <n v="0.9144144144144144"/>
    <n v="222"/>
    <n v="19"/>
  </r>
  <r>
    <x v="13"/>
    <s v="Bastia-Poretta (LFKB)"/>
    <s v="LFKB"/>
    <n v="0.88384845463609174"/>
    <n v="2006"/>
    <n v="233"/>
  </r>
  <r>
    <x v="13"/>
    <s v="Calvi-Sainte-Catherine (LFKC)"/>
    <s v="LFKC"/>
    <n v="0.91172214182344424"/>
    <n v="691"/>
    <n v="61"/>
  </r>
  <r>
    <x v="13"/>
    <s v="Figari-Sud Corse (LFKF)"/>
    <s v="LFKF"/>
    <n v="0.86379395740465581"/>
    <n v="2019"/>
    <n v="275"/>
  </r>
  <r>
    <x v="13"/>
    <s v="Ajaccio-Napoléon-Bonaparte (LFKJ)"/>
    <s v="LFKJ"/>
    <n v="0.74315222272114956"/>
    <n v="2227"/>
    <n v="572"/>
  </r>
  <r>
    <x v="13"/>
    <s v="Chambéry-Aix-les-Bains (LFLB)"/>
    <s v="LFLB"/>
    <n v="0.81983071342200731"/>
    <n v="827"/>
    <n v="149"/>
  </r>
  <r>
    <x v="13"/>
    <s v="Clermont-Ferrand-Auvergne (LFLC)"/>
    <s v="LFLC"/>
    <n v="0.83673469387755106"/>
    <n v="588"/>
    <n v="96"/>
  </r>
  <r>
    <x v="13"/>
    <s v="Lyon-Saint-Exupéry (LFLL)"/>
    <s v="LFLL"/>
    <n v="0.86841510287135426"/>
    <n v="8846"/>
    <n v="1164"/>
  </r>
  <r>
    <x v="13"/>
    <s v="Annecy-Meythet (LFLP)"/>
    <s v="LFLP"/>
    <n v="0.88789237668161436"/>
    <n v="446"/>
    <n v="50"/>
  </r>
  <r>
    <x v="13"/>
    <s v="Grenoble-Isère (LFLS)"/>
    <s v="LFLS"/>
    <n v="0.90424076607387138"/>
    <n v="731"/>
    <n v="70"/>
  </r>
  <r>
    <x v="13"/>
    <s v="Châteauroux-Déols (LFLX)"/>
    <s v="LFLX"/>
    <n v="0.85882352941176476"/>
    <n v="170"/>
    <n v="24"/>
  </r>
  <r>
    <x v="13"/>
    <s v="Lyon-Bron (LFLY)"/>
    <s v="LFLY"/>
    <n v="0.87402597402597404"/>
    <n v="770"/>
    <n v="97"/>
  </r>
  <r>
    <x v="13"/>
    <s v="Cannes-Mandelieu (LFMD)"/>
    <s v="LFMD"/>
    <n v="0.94854202401372212"/>
    <n v="2915"/>
    <n v="150"/>
  </r>
  <r>
    <x v="13"/>
    <s v="Saint-Etienne-Bouthéon (LFMH)"/>
    <s v="LFMH"/>
    <n v="0.90099009900990101"/>
    <n v="101"/>
    <n v="10"/>
  </r>
  <r>
    <x v="13"/>
    <s v="Istres-Le Tubé (LFMI)"/>
    <s v="LFMI"/>
    <n v="0.82327586206896552"/>
    <n v="232"/>
    <n v="41"/>
  </r>
  <r>
    <x v="13"/>
    <s v="Carcassonne-Salvaza (LFMK)"/>
    <s v="LFMK"/>
    <n v="0.86356589147286822"/>
    <n v="645"/>
    <n v="88"/>
  </r>
  <r>
    <x v="13"/>
    <s v="Marseille-Provence (LFML)"/>
    <s v="LFML"/>
    <n v="0.77844138329640689"/>
    <n v="10381"/>
    <n v="2300"/>
  </r>
  <r>
    <x v="13"/>
    <s v="Nice-Côte d’Azur (LFMN)"/>
    <s v="LFMN"/>
    <n v="0.87632048622835368"/>
    <n v="20731"/>
    <n v="2564"/>
  </r>
  <r>
    <x v="13"/>
    <s v="Perpignan-Rivesaltes (LFMP)"/>
    <s v="LFMP"/>
    <n v="0.83704883227176219"/>
    <n v="1884"/>
    <n v="307"/>
  </r>
  <r>
    <x v="13"/>
    <s v="Montpellier-Méditerranée (LFMT)"/>
    <s v="LFMT"/>
    <n v="0.84927450399763105"/>
    <n v="3377"/>
    <n v="509"/>
  </r>
  <r>
    <x v="13"/>
    <s v="Béziers-Vias (LFMU)"/>
    <s v="LFMU"/>
    <n v="0.70775623268698062"/>
    <n v="722"/>
    <n v="211"/>
  </r>
  <r>
    <x v="13"/>
    <s v="Avignon-Caumont (LFMV)"/>
    <s v="LFMV"/>
    <n v="0.875"/>
    <n v="952"/>
    <n v="119"/>
  </r>
  <r>
    <x v="13"/>
    <s v="Beauvais-Tillé (LFOB)"/>
    <s v="LFOB"/>
    <n v="0.8961556493202063"/>
    <n v="4266"/>
    <n v="443"/>
  </r>
  <r>
    <x v="13"/>
    <s v="Châlons-Vatry (LFOK)"/>
    <s v="LFOK"/>
    <n v="0.9"/>
    <n v="500"/>
    <n v="50"/>
  </r>
  <r>
    <x v="13"/>
    <s v="Rouen (LFOP)"/>
    <s v="LFOP"/>
    <n v="0.79150579150579148"/>
    <n v="518"/>
    <n v="108"/>
  </r>
  <r>
    <x v="13"/>
    <s v="Tours-Val de Loire (LFOT)"/>
    <s v="LFOT"/>
    <n v="0.66666666666666674"/>
    <n v="6"/>
    <n v="2"/>
  </r>
  <r>
    <x v="13"/>
    <s v="Paris-Le Bourget (LFPB)"/>
    <s v="LFPB"/>
    <n v="0.95101911834413022"/>
    <n v="6329"/>
    <n v="310"/>
  </r>
  <r>
    <x v="13"/>
    <s v="Paris-Charles-de-Gaulle (LFPG)"/>
    <s v="LFPG"/>
    <n v="0.93879870129870135"/>
    <n v="43120"/>
    <n v="2639"/>
  </r>
  <r>
    <x v="13"/>
    <s v="Toussus-le-Noble (LFPN)"/>
    <s v="LFPN"/>
    <n v="0.89340101522842641"/>
    <n v="1379"/>
    <n v="147"/>
  </r>
  <r>
    <x v="13"/>
    <s v="Paris-Orly (LFPO)"/>
    <s v="LFPO"/>
    <n v="0.88513784604803114"/>
    <n v="17447"/>
    <n v="2004"/>
  </r>
  <r>
    <x v="13"/>
    <s v="Lille-Lesquin (LFQQ)"/>
    <s v="LFQQ"/>
    <n v="0.90677268988209492"/>
    <n v="3647"/>
    <n v="340"/>
  </r>
  <r>
    <x v="13"/>
    <s v="Brest-Bretagne (LFRB)"/>
    <s v="LFRB"/>
    <n v="0.80156249999999996"/>
    <n v="640"/>
    <n v="127"/>
  </r>
  <r>
    <x v="13"/>
    <s v="Dinard-Pleurtuit-Saint-Malo (LFRD)"/>
    <s v="LFRD"/>
    <n v="0.92666666666666664"/>
    <n v="150"/>
    <n v="11"/>
  </r>
  <r>
    <x v="13"/>
    <s v="Deauville-Normandie (LFRG)"/>
    <s v="LFRG"/>
    <n v="0.8666666666666667"/>
    <n v="675"/>
    <n v="90"/>
  </r>
  <r>
    <x v="13"/>
    <s v="Lorient-Lann Bihoué (LFRH)"/>
    <s v="LFRH"/>
    <n v="0.87136929460580914"/>
    <n v="241"/>
    <n v="31"/>
  </r>
  <r>
    <x v="13"/>
    <s v="Caen-Carpiquet (LFRK)"/>
    <s v="LFRK"/>
    <n v="0.92722371967654982"/>
    <n v="1113"/>
    <n v="81"/>
  </r>
  <r>
    <x v="13"/>
    <s v="Rennes-Saint-Jacques (LFRN)"/>
    <s v="LFRN"/>
    <n v="0.89233753637245394"/>
    <n v="1031"/>
    <n v="111"/>
  </r>
  <r>
    <x v="13"/>
    <s v="Quimper-Pluguffan (LFRQ)"/>
    <s v="LFRQ"/>
    <n v="0.8995215311004785"/>
    <n v="209"/>
    <n v="21"/>
  </r>
  <r>
    <x v="13"/>
    <s v="Nantes-Atlantique (LFRS)"/>
    <s v="LFRS"/>
    <n v="0.91901088929219599"/>
    <n v="4408"/>
    <n v="357"/>
  </r>
  <r>
    <x v="13"/>
    <s v="Saint-Nazaire-Montoir (LFRZ)"/>
    <s v="LFRZ"/>
    <n v="0.94676806083650189"/>
    <n v="263"/>
    <n v="14"/>
  </r>
  <r>
    <x v="13"/>
    <s v="Bâle-Mulhouse (LFSB)"/>
    <s v="LFSB"/>
    <n v="0.8954453254656094"/>
    <n v="10846"/>
    <n v="1134"/>
  </r>
  <r>
    <x v="13"/>
    <s v="Brive-Souillac (LFSL)"/>
    <s v="LFSL"/>
    <n v="0.9"/>
    <n v="330"/>
    <n v="33"/>
  </r>
  <r>
    <x v="13"/>
    <s v="Strasbourg-Entzheim (LFST)"/>
    <s v="LFST"/>
    <n v="0.90105787181082764"/>
    <n v="1607"/>
    <n v="159"/>
  </r>
  <r>
    <x v="13"/>
    <s v="Hyères-Le Palyvestre (LFTH)"/>
    <s v="LFTH"/>
    <n v="0.88933257273245858"/>
    <n v="1753"/>
    <n v="194"/>
  </r>
  <r>
    <x v="13"/>
    <s v="Nîmes-Garons (LFTW)"/>
    <s v="LFTW"/>
    <n v="0.8827893175074184"/>
    <n v="674"/>
    <n v="79"/>
  </r>
  <r>
    <x v="14"/>
    <s v="Athens (LGAV)"/>
    <s v="LGAV"/>
    <n v="0.94654763872816439"/>
    <n v="18147"/>
    <n v="970"/>
  </r>
  <r>
    <x v="15"/>
    <s v="Budapest/ Ferihegy (LHBP)"/>
    <s v="LHBP"/>
    <n v="0.95409365124964096"/>
    <n v="17405"/>
    <n v="799"/>
  </r>
  <r>
    <x v="16"/>
    <s v="Milan/ Malpensa (LIMC)"/>
    <s v="LIMC"/>
    <n v="0.97665612117726008"/>
    <n v="20862"/>
    <n v="487"/>
  </r>
  <r>
    <x v="16"/>
    <s v="Bergamo (LIME)"/>
    <s v="LIME"/>
    <n v="0.9389398763813448"/>
    <n v="10678"/>
    <n v="652"/>
  </r>
  <r>
    <x v="16"/>
    <s v="Milan/ Linate (LIML)"/>
    <s v="LIML"/>
    <n v="0.9802507836990596"/>
    <n v="9570"/>
    <n v="189"/>
  </r>
  <r>
    <x v="16"/>
    <s v="Venice (LIPZ)"/>
    <s v="LIPZ"/>
    <n v="0.927961915027396"/>
    <n v="11133"/>
    <n v="802"/>
  </r>
  <r>
    <x v="16"/>
    <s v="Rome/Fiumicino (LIRF)"/>
    <s v="LIRF"/>
    <n v="0.96542887535054633"/>
    <n v="20682"/>
    <n v="715"/>
  </r>
  <r>
    <x v="17"/>
    <s v="Prague (LKPR)"/>
    <s v="LKPR"/>
    <n v="0.96136546565030068"/>
    <n v="21121"/>
    <n v="816"/>
  </r>
  <r>
    <x v="18"/>
    <s v="Malta (LMML)"/>
    <s v="LMML"/>
    <n v="0.96644169478815145"/>
    <n v="5334"/>
    <n v="179"/>
  </r>
  <r>
    <x v="19"/>
    <s v="Graz (LOWG)"/>
    <s v="LOWG"/>
    <n v="0.99368863955119213"/>
    <n v="1426"/>
    <n v="9"/>
  </r>
  <r>
    <x v="19"/>
    <s v="Innsbruck (LOWI)"/>
    <s v="LOWI"/>
    <n v="0.95324189526184533"/>
    <n v="1604"/>
    <n v="75"/>
  </r>
  <r>
    <x v="19"/>
    <s v="Klagenfurt (LOWK)"/>
    <s v="LOWK"/>
    <n v="0.9838337182448037"/>
    <n v="433"/>
    <n v="7"/>
  </r>
  <r>
    <x v="19"/>
    <s v="Linz (LOWL)"/>
    <s v="LOWL"/>
    <n v="0.98275862068965514"/>
    <n v="986"/>
    <n v="17"/>
  </r>
  <r>
    <x v="19"/>
    <s v="Salzburg (LOWS)"/>
    <s v="LOWS"/>
    <n v="0.95720596355604637"/>
    <n v="3622"/>
    <n v="155"/>
  </r>
  <r>
    <x v="19"/>
    <s v="Vienna (LOWW)"/>
    <s v="LOWW"/>
    <n v="0.99290312450934215"/>
    <n v="31845"/>
    <n v="226"/>
  </r>
  <r>
    <x v="20"/>
    <s v="Santa Maria (LPAZ)"/>
    <s v="LPAZ"/>
    <n v="0.92"/>
    <n v="50"/>
    <n v="4"/>
  </r>
  <r>
    <x v="20"/>
    <s v="Cascais (LPCS)"/>
    <s v="LPCS"/>
    <n v="0.94609665427509293"/>
    <n v="538"/>
    <n v="29"/>
  </r>
  <r>
    <x v="20"/>
    <s v="Flores (LPFL)"/>
    <s v="LPFL"/>
    <m/>
    <m/>
    <m/>
  </r>
  <r>
    <x v="20"/>
    <s v="Faro (LPFR)"/>
    <s v="LPFR"/>
    <n v="0.95328198258539854"/>
    <n v="5972"/>
    <n v="279"/>
  </r>
  <r>
    <x v="20"/>
    <s v="Horta (LPHR)"/>
    <s v="LPHR"/>
    <n v="0.96062992125984248"/>
    <n v="127"/>
    <n v="5"/>
  </r>
  <r>
    <x v="20"/>
    <s v="Madeira (LPMA)"/>
    <s v="LPMA"/>
    <n v="0.92892398815399801"/>
    <n v="3039"/>
    <n v="216"/>
  </r>
  <r>
    <x v="20"/>
    <s v="Ponta Delgada (LPPD)"/>
    <s v="LPPD"/>
    <n v="0.97060744611365124"/>
    <n v="1531"/>
    <n v="45"/>
  </r>
  <r>
    <x v="20"/>
    <s v="Porto (LPPR)"/>
    <s v="LPPR"/>
    <n v="0.94060791046674297"/>
    <n v="7863"/>
    <n v="467"/>
  </r>
  <r>
    <x v="20"/>
    <s v="Porto Santo (LPPS)"/>
    <s v="LPPS"/>
    <n v="0.9045643153526971"/>
    <n v="241"/>
    <n v="23"/>
  </r>
  <r>
    <x v="20"/>
    <s v="Lisbon (LPPT)"/>
    <s v="LPPT"/>
    <n v="0.98674287528776694"/>
    <n v="12597"/>
    <n v="167"/>
  </r>
  <r>
    <x v="21"/>
    <s v="Bucharest/ Băneasa (LRBS)"/>
    <s v="LRBS"/>
    <n v="0.99239543726235746"/>
    <n v="263"/>
    <n v="2"/>
  </r>
  <r>
    <x v="21"/>
    <s v="Bucharest/ Otopeni (LROP)"/>
    <s v="LROP"/>
    <n v="0.99431381589057932"/>
    <n v="13014"/>
    <n v="74"/>
  </r>
  <r>
    <x v="22"/>
    <s v="Geneva (LSGG)"/>
    <s v="LSGG"/>
    <n v="0.93975903614457834"/>
    <n v="20335"/>
    <n v="1225"/>
  </r>
  <r>
    <x v="22"/>
    <s v="Zürich (LSZH)"/>
    <s v="LSZH"/>
    <n v="0.96656276565599319"/>
    <n v="31761"/>
    <n v="1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16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G9" sqref="G9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44944</v>
      </c>
      <c r="C2" s="8" t="s">
        <v>5</v>
      </c>
      <c r="D2" s="9">
        <v>44926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2" t="s">
        <v>9</v>
      </c>
      <c r="F3" s="12" t="s">
        <v>8</v>
      </c>
    </row>
    <row r="4" spans="1:6" ht="12.75" customHeight="1" x14ac:dyDescent="0.2">
      <c r="A4" s="15" t="s">
        <v>10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340</v>
      </c>
      <c r="C5" s="51"/>
      <c r="D5" s="52"/>
      <c r="E5" s="19" t="s">
        <v>15</v>
      </c>
      <c r="F5" s="17"/>
    </row>
    <row r="6" spans="1:6" ht="12.75" customHeight="1" x14ac:dyDescent="0.2">
      <c r="A6" s="50" t="s">
        <v>11</v>
      </c>
      <c r="B6" s="49" t="s">
        <v>12</v>
      </c>
      <c r="C6" s="53" t="s">
        <v>13</v>
      </c>
      <c r="D6" s="54" t="s">
        <v>14</v>
      </c>
      <c r="E6" s="21" t="s">
        <v>8</v>
      </c>
      <c r="F6" s="17"/>
    </row>
    <row r="7" spans="1:6" ht="12.75" customHeight="1" x14ac:dyDescent="0.2">
      <c r="A7" s="49" t="s">
        <v>16</v>
      </c>
      <c r="B7" s="55">
        <v>6</v>
      </c>
      <c r="C7" s="56">
        <v>39916</v>
      </c>
      <c r="D7" s="57">
        <v>489</v>
      </c>
      <c r="E7" s="21">
        <f t="shared" ref="E6:E29" si="0">1-(D7/C7)</f>
        <v>0.98774927347429597</v>
      </c>
      <c r="F7" s="17"/>
    </row>
    <row r="8" spans="1:6" ht="12.75" customHeight="1" x14ac:dyDescent="0.2">
      <c r="A8" s="58" t="s">
        <v>17</v>
      </c>
      <c r="B8" s="59">
        <v>1</v>
      </c>
      <c r="C8" s="60">
        <v>27870</v>
      </c>
      <c r="D8" s="61">
        <v>1265</v>
      </c>
      <c r="E8" s="21">
        <f t="shared" si="0"/>
        <v>0.95461069250089703</v>
      </c>
      <c r="F8" s="17"/>
    </row>
    <row r="9" spans="1:6" ht="12.75" customHeight="1" x14ac:dyDescent="0.2">
      <c r="A9" s="58" t="s">
        <v>18</v>
      </c>
      <c r="B9" s="59">
        <v>1</v>
      </c>
      <c r="C9" s="60">
        <v>21121</v>
      </c>
      <c r="D9" s="61">
        <v>816</v>
      </c>
      <c r="E9" s="21">
        <f t="shared" si="0"/>
        <v>0.96136546565030068</v>
      </c>
      <c r="F9" s="17"/>
    </row>
    <row r="10" spans="1:6" ht="12.75" customHeight="1" x14ac:dyDescent="0.2">
      <c r="A10" s="58" t="s">
        <v>19</v>
      </c>
      <c r="B10" s="59">
        <v>1</v>
      </c>
      <c r="C10" s="60">
        <v>18383</v>
      </c>
      <c r="D10" s="61">
        <v>196</v>
      </c>
      <c r="E10" s="21">
        <f t="shared" si="0"/>
        <v>0.98933797530326928</v>
      </c>
      <c r="F10" s="17"/>
    </row>
    <row r="11" spans="1:6" ht="12.75" customHeight="1" x14ac:dyDescent="0.2">
      <c r="A11" s="58" t="s">
        <v>20</v>
      </c>
      <c r="B11" s="59">
        <v>2</v>
      </c>
      <c r="C11" s="60">
        <v>2165</v>
      </c>
      <c r="D11" s="61">
        <v>36</v>
      </c>
      <c r="E11" s="21">
        <f t="shared" si="0"/>
        <v>0.98337182448036953</v>
      </c>
      <c r="F11" s="17"/>
    </row>
    <row r="12" spans="1:6" ht="12.75" customHeight="1" x14ac:dyDescent="0.2">
      <c r="A12" s="58" t="s">
        <v>21</v>
      </c>
      <c r="B12" s="59">
        <v>1</v>
      </c>
      <c r="C12" s="60">
        <v>8048</v>
      </c>
      <c r="D12" s="61">
        <v>354</v>
      </c>
      <c r="E12" s="21">
        <f t="shared" si="0"/>
        <v>0.95601391650099399</v>
      </c>
      <c r="F12" s="17"/>
    </row>
    <row r="13" spans="1:6" ht="12.75" customHeight="1" x14ac:dyDescent="0.2">
      <c r="A13" s="58" t="s">
        <v>22</v>
      </c>
      <c r="B13" s="59">
        <v>57</v>
      </c>
      <c r="C13" s="60">
        <v>177828</v>
      </c>
      <c r="D13" s="61">
        <v>19294</v>
      </c>
      <c r="E13" s="21">
        <f t="shared" si="0"/>
        <v>0.89150190071304858</v>
      </c>
      <c r="F13" s="17"/>
    </row>
    <row r="14" spans="1:6" ht="12.75" customHeight="1" x14ac:dyDescent="0.2">
      <c r="A14" s="58" t="s">
        <v>23</v>
      </c>
      <c r="B14" s="59">
        <v>15</v>
      </c>
      <c r="C14" s="60">
        <v>238938</v>
      </c>
      <c r="D14" s="61">
        <v>5701</v>
      </c>
      <c r="E14" s="21">
        <f t="shared" si="0"/>
        <v>0.97614025395709347</v>
      </c>
      <c r="F14" s="17"/>
    </row>
    <row r="15" spans="1:6" ht="12.75" customHeight="1" x14ac:dyDescent="0.2">
      <c r="A15" s="58" t="s">
        <v>24</v>
      </c>
      <c r="B15" s="59">
        <v>1</v>
      </c>
      <c r="C15" s="60">
        <v>18147</v>
      </c>
      <c r="D15" s="61">
        <v>970</v>
      </c>
      <c r="E15" s="21">
        <f t="shared" si="0"/>
        <v>0.94654763872816439</v>
      </c>
      <c r="F15" s="17"/>
    </row>
    <row r="16" spans="1:6" ht="12.75" customHeight="1" x14ac:dyDescent="0.2">
      <c r="A16" s="58" t="s">
        <v>25</v>
      </c>
      <c r="B16" s="59">
        <v>1</v>
      </c>
      <c r="C16" s="60">
        <v>17405</v>
      </c>
      <c r="D16" s="61">
        <v>799</v>
      </c>
      <c r="E16" s="21">
        <f t="shared" si="0"/>
        <v>0.95409365124964096</v>
      </c>
      <c r="F16" s="17"/>
    </row>
    <row r="17" spans="1:6" ht="12.75" customHeight="1" x14ac:dyDescent="0.2">
      <c r="A17" s="58" t="s">
        <v>26</v>
      </c>
      <c r="B17" s="59">
        <v>3</v>
      </c>
      <c r="C17" s="60">
        <v>19368</v>
      </c>
      <c r="D17" s="61">
        <v>741</v>
      </c>
      <c r="E17" s="21">
        <f t="shared" si="0"/>
        <v>0.96174101610904583</v>
      </c>
      <c r="F17" s="17"/>
    </row>
    <row r="18" spans="1:6" ht="12.75" customHeight="1" x14ac:dyDescent="0.2">
      <c r="A18" s="58" t="s">
        <v>27</v>
      </c>
      <c r="B18" s="59">
        <v>5</v>
      </c>
      <c r="C18" s="60">
        <v>72925</v>
      </c>
      <c r="D18" s="61">
        <v>2845</v>
      </c>
      <c r="E18" s="21">
        <f t="shared" si="0"/>
        <v>0.96098731573534457</v>
      </c>
      <c r="F18" s="17"/>
    </row>
    <row r="19" spans="1:6" ht="12.75" customHeight="1" x14ac:dyDescent="0.2">
      <c r="A19" s="58" t="s">
        <v>28</v>
      </c>
      <c r="B19" s="59">
        <v>2</v>
      </c>
      <c r="C19" s="60">
        <v>4452</v>
      </c>
      <c r="D19" s="61">
        <v>20</v>
      </c>
      <c r="E19" s="21">
        <f t="shared" si="0"/>
        <v>0.99550763701707101</v>
      </c>
      <c r="F19" s="17"/>
    </row>
    <row r="20" spans="1:6" ht="12.75" customHeight="1" x14ac:dyDescent="0.2">
      <c r="A20" s="58" t="s">
        <v>29</v>
      </c>
      <c r="B20" s="59">
        <v>1</v>
      </c>
      <c r="C20" s="60">
        <v>10238</v>
      </c>
      <c r="D20" s="61">
        <v>604</v>
      </c>
      <c r="E20" s="21">
        <f t="shared" si="0"/>
        <v>0.94100410236374288</v>
      </c>
      <c r="F20" s="17"/>
    </row>
    <row r="21" spans="1:6" ht="12.75" customHeight="1" x14ac:dyDescent="0.2">
      <c r="A21" s="58" t="s">
        <v>30</v>
      </c>
      <c r="B21" s="59">
        <v>1</v>
      </c>
      <c r="C21" s="60">
        <v>5334</v>
      </c>
      <c r="D21" s="61">
        <v>179</v>
      </c>
      <c r="E21" s="21">
        <f t="shared" si="0"/>
        <v>0.96644169478815145</v>
      </c>
      <c r="F21" s="17"/>
    </row>
    <row r="22" spans="1:6" ht="12.75" customHeight="1" x14ac:dyDescent="0.2">
      <c r="A22" s="58" t="s">
        <v>31</v>
      </c>
      <c r="B22" s="59">
        <v>4</v>
      </c>
      <c r="C22" s="60">
        <v>53972</v>
      </c>
      <c r="D22" s="61">
        <v>1217</v>
      </c>
      <c r="E22" s="21">
        <f t="shared" si="0"/>
        <v>0.97745127102942264</v>
      </c>
      <c r="F22" s="17"/>
    </row>
    <row r="23" spans="1:6" ht="12.75" customHeight="1" x14ac:dyDescent="0.2">
      <c r="A23" s="58" t="s">
        <v>32</v>
      </c>
      <c r="B23" s="59">
        <v>4</v>
      </c>
      <c r="C23" s="60">
        <v>14282</v>
      </c>
      <c r="D23" s="61">
        <v>106</v>
      </c>
      <c r="E23" s="21">
        <f t="shared" si="0"/>
        <v>0.9925780702982776</v>
      </c>
      <c r="F23" s="17"/>
    </row>
    <row r="24" spans="1:6" ht="12.75" customHeight="1" x14ac:dyDescent="0.2">
      <c r="A24" s="58" t="s">
        <v>33</v>
      </c>
      <c r="B24" s="59">
        <v>14</v>
      </c>
      <c r="C24" s="60">
        <v>57037</v>
      </c>
      <c r="D24" s="61">
        <v>2005</v>
      </c>
      <c r="E24" s="21">
        <f t="shared" si="0"/>
        <v>0.96484737977102586</v>
      </c>
      <c r="F24" s="17"/>
    </row>
    <row r="25" spans="1:6" ht="12.75" customHeight="1" x14ac:dyDescent="0.2">
      <c r="A25" s="58" t="s">
        <v>34</v>
      </c>
      <c r="B25" s="59">
        <v>9</v>
      </c>
      <c r="C25" s="60">
        <v>31958</v>
      </c>
      <c r="D25" s="61">
        <v>1235</v>
      </c>
      <c r="E25" s="21">
        <f t="shared" si="0"/>
        <v>0.96135552913198574</v>
      </c>
      <c r="F25" s="17"/>
    </row>
    <row r="26" spans="1:6" ht="12.75" customHeight="1" x14ac:dyDescent="0.2">
      <c r="A26" s="58" t="s">
        <v>35</v>
      </c>
      <c r="B26" s="59">
        <v>2</v>
      </c>
      <c r="C26" s="60">
        <v>13277</v>
      </c>
      <c r="D26" s="61">
        <v>76</v>
      </c>
      <c r="E26" s="21">
        <f t="shared" si="0"/>
        <v>0.99427581531972586</v>
      </c>
      <c r="F26" s="17"/>
    </row>
    <row r="27" spans="1:6" ht="12.75" customHeight="1" x14ac:dyDescent="0.2">
      <c r="A27" s="58" t="s">
        <v>36</v>
      </c>
      <c r="B27" s="59">
        <v>7</v>
      </c>
      <c r="C27" s="60">
        <v>116426</v>
      </c>
      <c r="D27" s="61">
        <v>2428</v>
      </c>
      <c r="E27" s="21">
        <f t="shared" si="0"/>
        <v>0.97914555168089601</v>
      </c>
      <c r="F27" s="17"/>
    </row>
    <row r="28" spans="1:6" ht="12.75" customHeight="1" x14ac:dyDescent="0.2">
      <c r="A28" s="58" t="s">
        <v>37</v>
      </c>
      <c r="B28" s="59">
        <v>1</v>
      </c>
      <c r="C28" s="60">
        <v>13684</v>
      </c>
      <c r="D28" s="61">
        <v>300</v>
      </c>
      <c r="E28" s="21">
        <f t="shared" si="0"/>
        <v>0.97807658579362755</v>
      </c>
      <c r="F28" s="17"/>
    </row>
    <row r="29" spans="1:6" ht="12.75" customHeight="1" x14ac:dyDescent="0.2">
      <c r="A29" s="62" t="s">
        <v>38</v>
      </c>
      <c r="B29" s="63">
        <v>2</v>
      </c>
      <c r="C29" s="64">
        <v>52096</v>
      </c>
      <c r="D29" s="65">
        <v>2287</v>
      </c>
      <c r="E29" s="21">
        <f t="shared" si="0"/>
        <v>0.9561002764127764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44944</v>
      </c>
      <c r="C2" s="8" t="s">
        <v>5</v>
      </c>
      <c r="D2" s="9">
        <f>APT_ATFM_ADH_LOC!D2</f>
        <v>44926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0" t="s">
        <v>8</v>
      </c>
      <c r="F3" s="30" t="s">
        <v>8</v>
      </c>
    </row>
    <row r="4" spans="1:6" ht="12.75" customHeight="1" x14ac:dyDescent="0.2">
      <c r="A4" s="32" t="str">
        <f>APT_ATFM_ADH_LOC!A4</f>
        <v>Period: JAN-DEC</v>
      </c>
      <c r="B4" s="33"/>
      <c r="C4" s="33"/>
      <c r="D4" s="33"/>
      <c r="E4" s="33"/>
      <c r="F4" s="33"/>
    </row>
    <row r="5" spans="1:6" ht="12.75" customHeight="1" x14ac:dyDescent="0.2">
      <c r="A5" s="34" t="s">
        <v>11</v>
      </c>
      <c r="B5" s="35" t="s">
        <v>39</v>
      </c>
      <c r="C5" s="34" t="s">
        <v>40</v>
      </c>
      <c r="D5" s="34" t="s">
        <v>15</v>
      </c>
      <c r="E5" s="34" t="s">
        <v>13</v>
      </c>
      <c r="F5" s="34" t="s">
        <v>14</v>
      </c>
    </row>
    <row r="6" spans="1:6" ht="12.75" customHeight="1" x14ac:dyDescent="0.2">
      <c r="A6" s="36" t="s">
        <v>17</v>
      </c>
      <c r="B6" s="37" t="s">
        <v>41</v>
      </c>
      <c r="C6" s="36" t="s">
        <v>42</v>
      </c>
      <c r="D6" s="38">
        <f t="shared" ref="D6:D45" si="0">1-(F6/E6)</f>
        <v>0.95461069250089703</v>
      </c>
      <c r="E6" s="39">
        <v>27870</v>
      </c>
      <c r="F6" s="39">
        <v>1265</v>
      </c>
    </row>
    <row r="7" spans="1:6" ht="12.75" customHeight="1" x14ac:dyDescent="0.2">
      <c r="A7" s="36" t="s">
        <v>23</v>
      </c>
      <c r="B7" s="37" t="s">
        <v>43</v>
      </c>
      <c r="C7" s="36" t="s">
        <v>44</v>
      </c>
      <c r="D7" s="38">
        <f t="shared" si="0"/>
        <v>0.99319841854854918</v>
      </c>
      <c r="E7" s="39">
        <v>29846</v>
      </c>
      <c r="F7" s="39">
        <v>203</v>
      </c>
    </row>
    <row r="8" spans="1:6" ht="12.75" customHeight="1" x14ac:dyDescent="0.2">
      <c r="A8" s="36" t="s">
        <v>23</v>
      </c>
      <c r="B8" s="36" t="s">
        <v>45</v>
      </c>
      <c r="C8" s="36" t="s">
        <v>46</v>
      </c>
      <c r="D8" s="38">
        <f t="shared" si="0"/>
        <v>0.98808234019501628</v>
      </c>
      <c r="E8" s="39">
        <v>1846</v>
      </c>
      <c r="F8" s="39">
        <v>22</v>
      </c>
    </row>
    <row r="9" spans="1:6" ht="12.75" customHeight="1" x14ac:dyDescent="0.2">
      <c r="A9" s="36" t="s">
        <v>23</v>
      </c>
      <c r="B9" s="36" t="s">
        <v>47</v>
      </c>
      <c r="C9" s="36" t="s">
        <v>48</v>
      </c>
      <c r="D9" s="38">
        <f t="shared" si="0"/>
        <v>0.98360655737704916</v>
      </c>
      <c r="E9" s="39">
        <v>488</v>
      </c>
      <c r="F9" s="39">
        <v>8</v>
      </c>
    </row>
    <row r="10" spans="1:6" ht="12.75" customHeight="1" x14ac:dyDescent="0.2">
      <c r="A10" s="36" t="s">
        <v>23</v>
      </c>
      <c r="B10" s="36" t="s">
        <v>49</v>
      </c>
      <c r="C10" s="36" t="s">
        <v>50</v>
      </c>
      <c r="D10" s="38">
        <f t="shared" si="0"/>
        <v>0.96394440390809921</v>
      </c>
      <c r="E10" s="39">
        <v>56191</v>
      </c>
      <c r="F10" s="39">
        <v>2026</v>
      </c>
    </row>
    <row r="11" spans="1:6" ht="12.75" customHeight="1" x14ac:dyDescent="0.2">
      <c r="A11" s="36" t="s">
        <v>23</v>
      </c>
      <c r="B11" s="36" t="s">
        <v>51</v>
      </c>
      <c r="C11" s="36" t="s">
        <v>52</v>
      </c>
      <c r="D11" s="38">
        <f t="shared" si="0"/>
        <v>0.96820665673124684</v>
      </c>
      <c r="E11" s="39">
        <v>2013</v>
      </c>
      <c r="F11" s="39">
        <v>64</v>
      </c>
    </row>
    <row r="12" spans="1:6" ht="12.75" customHeight="1" x14ac:dyDescent="0.2">
      <c r="A12" s="36" t="s">
        <v>23</v>
      </c>
      <c r="B12" s="36" t="s">
        <v>53</v>
      </c>
      <c r="C12" s="36" t="s">
        <v>54</v>
      </c>
      <c r="D12" s="38">
        <f t="shared" si="0"/>
        <v>0.97786038375334827</v>
      </c>
      <c r="E12" s="39">
        <v>18293</v>
      </c>
      <c r="F12" s="39">
        <v>405</v>
      </c>
    </row>
    <row r="13" spans="1:6" ht="12.75" customHeight="1" x14ac:dyDescent="0.2">
      <c r="A13" s="36" t="s">
        <v>23</v>
      </c>
      <c r="B13" s="36" t="s">
        <v>55</v>
      </c>
      <c r="C13" s="36" t="s">
        <v>56</v>
      </c>
      <c r="D13" s="38">
        <f t="shared" si="0"/>
        <v>0.97763164707709838</v>
      </c>
      <c r="E13" s="39">
        <v>19313</v>
      </c>
      <c r="F13" s="39">
        <v>432</v>
      </c>
    </row>
    <row r="14" spans="1:6" ht="12.75" customHeight="1" x14ac:dyDescent="0.2">
      <c r="A14" s="36" t="s">
        <v>23</v>
      </c>
      <c r="B14" s="36" t="s">
        <v>57</v>
      </c>
      <c r="C14" s="36" t="s">
        <v>58</v>
      </c>
      <c r="D14" s="38">
        <f t="shared" si="0"/>
        <v>0.97986192854643206</v>
      </c>
      <c r="E14" s="39">
        <v>31433</v>
      </c>
      <c r="F14" s="39">
        <v>633</v>
      </c>
    </row>
    <row r="15" spans="1:6" ht="12.75" customHeight="1" x14ac:dyDescent="0.2">
      <c r="A15" s="36" t="s">
        <v>23</v>
      </c>
      <c r="B15" s="36" t="s">
        <v>59</v>
      </c>
      <c r="C15" s="36" t="s">
        <v>60</v>
      </c>
      <c r="D15" s="38">
        <f t="shared" si="0"/>
        <v>0.97615711783837877</v>
      </c>
      <c r="E15" s="39">
        <v>39970</v>
      </c>
      <c r="F15" s="39">
        <v>953</v>
      </c>
    </row>
    <row r="16" spans="1:6" ht="12.75" customHeight="1" x14ac:dyDescent="0.2">
      <c r="A16" s="36" t="s">
        <v>23</v>
      </c>
      <c r="B16" s="36" t="s">
        <v>61</v>
      </c>
      <c r="C16" s="36" t="s">
        <v>62</v>
      </c>
      <c r="D16" s="38">
        <f t="shared" si="0"/>
        <v>0.9824042584651782</v>
      </c>
      <c r="E16" s="39">
        <v>6763</v>
      </c>
      <c r="F16" s="39">
        <v>119</v>
      </c>
    </row>
    <row r="17" spans="1:6" ht="12.75" customHeight="1" x14ac:dyDescent="0.2">
      <c r="A17" s="36" t="s">
        <v>23</v>
      </c>
      <c r="B17" s="36" t="s">
        <v>63</v>
      </c>
      <c r="C17" s="36" t="s">
        <v>64</v>
      </c>
      <c r="D17" s="38">
        <f t="shared" si="0"/>
        <v>0.99027811961604728</v>
      </c>
      <c r="E17" s="39">
        <v>8126</v>
      </c>
      <c r="F17" s="39">
        <v>79</v>
      </c>
    </row>
    <row r="18" spans="1:6" ht="12.75" customHeight="1" x14ac:dyDescent="0.2">
      <c r="A18" s="36" t="s">
        <v>23</v>
      </c>
      <c r="B18" s="36" t="s">
        <v>65</v>
      </c>
      <c r="C18" s="36" t="s">
        <v>66</v>
      </c>
      <c r="D18" s="38">
        <f t="shared" si="0"/>
        <v>0.97228637413394914</v>
      </c>
      <c r="E18" s="39">
        <v>866</v>
      </c>
      <c r="F18" s="39">
        <v>24</v>
      </c>
    </row>
    <row r="19" spans="1:6" ht="12.75" customHeight="1" x14ac:dyDescent="0.2">
      <c r="A19" s="36" t="s">
        <v>23</v>
      </c>
      <c r="B19" s="36" t="s">
        <v>67</v>
      </c>
      <c r="C19" s="36" t="s">
        <v>68</v>
      </c>
      <c r="D19" s="38">
        <f t="shared" si="0"/>
        <v>0.98893391521197005</v>
      </c>
      <c r="E19" s="39">
        <v>12832</v>
      </c>
      <c r="F19" s="39">
        <v>142</v>
      </c>
    </row>
    <row r="20" spans="1:6" ht="12.75" customHeight="1" x14ac:dyDescent="0.2">
      <c r="A20" s="36" t="s">
        <v>23</v>
      </c>
      <c r="B20" s="36" t="s">
        <v>69</v>
      </c>
      <c r="C20" s="36" t="s">
        <v>70</v>
      </c>
      <c r="D20" s="38">
        <f t="shared" si="0"/>
        <v>0.94225192283444714</v>
      </c>
      <c r="E20" s="39">
        <v>7931</v>
      </c>
      <c r="F20" s="39">
        <v>458</v>
      </c>
    </row>
    <row r="21" spans="1:6" ht="12.75" customHeight="1" x14ac:dyDescent="0.2">
      <c r="A21" s="36" t="s">
        <v>23</v>
      </c>
      <c r="B21" s="37" t="s">
        <v>71</v>
      </c>
      <c r="C21" s="36" t="s">
        <v>72</v>
      </c>
      <c r="D21" s="38">
        <f t="shared" si="0"/>
        <v>0.9560621076973902</v>
      </c>
      <c r="E21" s="39">
        <v>3027</v>
      </c>
      <c r="F21" s="39">
        <v>133</v>
      </c>
    </row>
    <row r="22" spans="1:6" ht="12.75" customHeight="1" x14ac:dyDescent="0.2">
      <c r="A22" s="36" t="s">
        <v>20</v>
      </c>
      <c r="B22" s="36" t="s">
        <v>73</v>
      </c>
      <c r="C22" s="36" t="s">
        <v>74</v>
      </c>
      <c r="D22" s="38">
        <f t="shared" si="0"/>
        <v>0.98606595448211798</v>
      </c>
      <c r="E22" s="39">
        <v>2153</v>
      </c>
      <c r="F22" s="39">
        <v>30</v>
      </c>
    </row>
    <row r="23" spans="1:6" ht="12.75" customHeight="1" x14ac:dyDescent="0.2">
      <c r="A23" s="36" t="s">
        <v>20</v>
      </c>
      <c r="B23" s="36" t="s">
        <v>75</v>
      </c>
      <c r="C23" s="36" t="s">
        <v>76</v>
      </c>
      <c r="D23" s="38">
        <f t="shared" si="0"/>
        <v>0.5</v>
      </c>
      <c r="E23" s="39">
        <v>12</v>
      </c>
      <c r="F23" s="39">
        <v>6</v>
      </c>
    </row>
    <row r="24" spans="1:6" ht="12.75" customHeight="1" x14ac:dyDescent="0.2">
      <c r="A24" s="36" t="s">
        <v>21</v>
      </c>
      <c r="B24" s="36" t="s">
        <v>77</v>
      </c>
      <c r="C24" s="36" t="s">
        <v>78</v>
      </c>
      <c r="D24" s="38">
        <f t="shared" si="0"/>
        <v>0.95601391650099399</v>
      </c>
      <c r="E24" s="39">
        <v>8048</v>
      </c>
      <c r="F24" s="39">
        <v>354</v>
      </c>
    </row>
    <row r="25" spans="1:6" ht="12.75" customHeight="1" x14ac:dyDescent="0.2">
      <c r="A25" s="36" t="s">
        <v>31</v>
      </c>
      <c r="B25" s="37" t="s">
        <v>79</v>
      </c>
      <c r="C25" s="36" t="s">
        <v>80</v>
      </c>
      <c r="D25" s="38">
        <f t="shared" si="0"/>
        <v>0.97664327533945106</v>
      </c>
      <c r="E25" s="39">
        <v>48166</v>
      </c>
      <c r="F25" s="39">
        <v>1125</v>
      </c>
    </row>
    <row r="26" spans="1:6" ht="12.75" customHeight="1" x14ac:dyDescent="0.2">
      <c r="A26" s="36" t="s">
        <v>31</v>
      </c>
      <c r="B26" s="36" t="s">
        <v>81</v>
      </c>
      <c r="C26" s="36" t="s">
        <v>82</v>
      </c>
      <c r="D26" s="38">
        <f t="shared" si="0"/>
        <v>0.97165131112686043</v>
      </c>
      <c r="E26" s="39">
        <v>1411</v>
      </c>
      <c r="F26" s="39">
        <v>40</v>
      </c>
    </row>
    <row r="27" spans="1:6" ht="12.75" customHeight="1" x14ac:dyDescent="0.2">
      <c r="A27" s="36" t="s">
        <v>31</v>
      </c>
      <c r="B27" s="36" t="s">
        <v>83</v>
      </c>
      <c r="C27" s="36" t="s">
        <v>84</v>
      </c>
      <c r="D27" s="38">
        <f t="shared" si="0"/>
        <v>0.98101265822784811</v>
      </c>
      <c r="E27" s="39">
        <v>316</v>
      </c>
      <c r="F27" s="39">
        <v>6</v>
      </c>
    </row>
    <row r="28" spans="1:6" ht="12.75" customHeight="1" x14ac:dyDescent="0.2">
      <c r="A28" s="36" t="s">
        <v>31</v>
      </c>
      <c r="B28" s="36" t="s">
        <v>85</v>
      </c>
      <c r="C28" s="36" t="s">
        <v>86</v>
      </c>
      <c r="D28" s="38">
        <f t="shared" si="0"/>
        <v>0.9887227261583722</v>
      </c>
      <c r="E28" s="39">
        <v>4079</v>
      </c>
      <c r="F28" s="39">
        <v>46</v>
      </c>
    </row>
    <row r="29" spans="1:6" ht="12.75" customHeight="1" x14ac:dyDescent="0.2">
      <c r="A29" s="36" t="s">
        <v>26</v>
      </c>
      <c r="B29" s="36" t="s">
        <v>87</v>
      </c>
      <c r="C29" s="36" t="s">
        <v>88</v>
      </c>
      <c r="D29" s="38">
        <f t="shared" si="0"/>
        <v>0.96478873239436624</v>
      </c>
      <c r="E29" s="39">
        <v>1278</v>
      </c>
      <c r="F29" s="39">
        <v>45</v>
      </c>
    </row>
    <row r="30" spans="1:6" ht="12.75" customHeight="1" x14ac:dyDescent="0.2">
      <c r="A30" s="36" t="s">
        <v>26</v>
      </c>
      <c r="B30" s="36" t="s">
        <v>89</v>
      </c>
      <c r="C30" s="36" t="s">
        <v>90</v>
      </c>
      <c r="D30" s="38">
        <f t="shared" si="0"/>
        <v>0.96163592433260647</v>
      </c>
      <c r="E30" s="39">
        <v>16969</v>
      </c>
      <c r="F30" s="39">
        <v>651</v>
      </c>
    </row>
    <row r="31" spans="1:6" ht="12.75" customHeight="1" x14ac:dyDescent="0.2">
      <c r="A31" s="36" t="s">
        <v>26</v>
      </c>
      <c r="B31" s="36" t="s">
        <v>91</v>
      </c>
      <c r="C31" s="36" t="s">
        <v>92</v>
      </c>
      <c r="D31" s="38">
        <f t="shared" si="0"/>
        <v>0.95985727029438006</v>
      </c>
      <c r="E31" s="39">
        <v>1121</v>
      </c>
      <c r="F31" s="39">
        <v>45</v>
      </c>
    </row>
    <row r="32" spans="1:6" ht="12.75" customHeight="1" x14ac:dyDescent="0.2">
      <c r="A32" s="36" t="s">
        <v>19</v>
      </c>
      <c r="B32" s="36" t="s">
        <v>93</v>
      </c>
      <c r="C32" s="36" t="s">
        <v>94</v>
      </c>
      <c r="D32" s="38">
        <f t="shared" si="0"/>
        <v>0.98933797530326928</v>
      </c>
      <c r="E32" s="39">
        <v>18383</v>
      </c>
      <c r="F32" s="39">
        <v>196</v>
      </c>
    </row>
    <row r="33" spans="1:6" ht="12.75" customHeight="1" x14ac:dyDescent="0.2">
      <c r="A33" s="36" t="s">
        <v>29</v>
      </c>
      <c r="B33" s="36" t="s">
        <v>95</v>
      </c>
      <c r="C33" s="36" t="s">
        <v>96</v>
      </c>
      <c r="D33" s="38">
        <f t="shared" si="0"/>
        <v>0.94100410236374288</v>
      </c>
      <c r="E33" s="39">
        <v>10238</v>
      </c>
      <c r="F33" s="39">
        <v>604</v>
      </c>
    </row>
    <row r="34" spans="1:6" ht="12.75" customHeight="1" x14ac:dyDescent="0.2">
      <c r="A34" s="36" t="s">
        <v>32</v>
      </c>
      <c r="B34" s="37" t="s">
        <v>97</v>
      </c>
      <c r="C34" s="36" t="s">
        <v>98</v>
      </c>
      <c r="D34" s="38">
        <f t="shared" si="0"/>
        <v>0.98699891657638139</v>
      </c>
      <c r="E34" s="39">
        <v>1846</v>
      </c>
      <c r="F34" s="39">
        <v>24</v>
      </c>
    </row>
    <row r="35" spans="1:6" ht="12.75" customHeight="1" x14ac:dyDescent="0.2">
      <c r="A35" s="36" t="s">
        <v>32</v>
      </c>
      <c r="B35" s="36" t="s">
        <v>99</v>
      </c>
      <c r="C35" s="36" t="s">
        <v>100</v>
      </c>
      <c r="D35" s="38">
        <f t="shared" si="0"/>
        <v>0.99443087445041523</v>
      </c>
      <c r="E35" s="39">
        <v>10235</v>
      </c>
      <c r="F35" s="39">
        <v>57</v>
      </c>
    </row>
    <row r="36" spans="1:6" ht="12.75" customHeight="1" x14ac:dyDescent="0.2">
      <c r="A36" s="36" t="s">
        <v>32</v>
      </c>
      <c r="B36" s="36" t="s">
        <v>101</v>
      </c>
      <c r="C36" s="36" t="s">
        <v>102</v>
      </c>
      <c r="D36" s="38">
        <f t="shared" si="0"/>
        <v>0.99251336898395726</v>
      </c>
      <c r="E36" s="39">
        <v>935</v>
      </c>
      <c r="F36" s="39">
        <v>7</v>
      </c>
    </row>
    <row r="37" spans="1:6" ht="12.75" customHeight="1" x14ac:dyDescent="0.2">
      <c r="A37" s="36" t="s">
        <v>32</v>
      </c>
      <c r="B37" s="36" t="s">
        <v>103</v>
      </c>
      <c r="C37" s="36" t="s">
        <v>104</v>
      </c>
      <c r="D37" s="38">
        <f t="shared" si="0"/>
        <v>0.98578199052132698</v>
      </c>
      <c r="E37" s="39">
        <v>1266</v>
      </c>
      <c r="F37" s="39">
        <v>18</v>
      </c>
    </row>
    <row r="38" spans="1:6" ht="12.75" customHeight="1" x14ac:dyDescent="0.2">
      <c r="A38" s="36" t="s">
        <v>33</v>
      </c>
      <c r="B38" s="37" t="s">
        <v>105</v>
      </c>
      <c r="C38" s="36" t="s">
        <v>106</v>
      </c>
      <c r="D38" s="38">
        <f t="shared" si="0"/>
        <v>0.96981132075471699</v>
      </c>
      <c r="E38" s="39">
        <v>265</v>
      </c>
      <c r="F38" s="39">
        <v>8</v>
      </c>
    </row>
    <row r="39" spans="1:6" ht="12.75" customHeight="1" x14ac:dyDescent="0.2">
      <c r="A39" s="36" t="s">
        <v>33</v>
      </c>
      <c r="B39" s="36" t="s">
        <v>107</v>
      </c>
      <c r="C39" s="36" t="s">
        <v>108</v>
      </c>
      <c r="D39" s="38">
        <f t="shared" si="0"/>
        <v>0.96599999999999997</v>
      </c>
      <c r="E39" s="39">
        <v>5000</v>
      </c>
      <c r="F39" s="39">
        <v>170</v>
      </c>
    </row>
    <row r="40" spans="1:6" ht="12.75" customHeight="1" x14ac:dyDescent="0.2">
      <c r="A40" s="36" t="s">
        <v>33</v>
      </c>
      <c r="B40" s="36" t="s">
        <v>109</v>
      </c>
      <c r="C40" s="36" t="s">
        <v>110</v>
      </c>
      <c r="D40" s="38">
        <f t="shared" si="0"/>
        <v>0.97477876106194694</v>
      </c>
      <c r="E40" s="39">
        <v>9040</v>
      </c>
      <c r="F40" s="39">
        <v>228</v>
      </c>
    </row>
    <row r="41" spans="1:6" ht="12.75" customHeight="1" x14ac:dyDescent="0.2">
      <c r="A41" s="36" t="s">
        <v>33</v>
      </c>
      <c r="B41" s="36" t="s">
        <v>111</v>
      </c>
      <c r="C41" s="36" t="s">
        <v>112</v>
      </c>
      <c r="D41" s="38">
        <f t="shared" si="0"/>
        <v>0.92076455256298873</v>
      </c>
      <c r="E41" s="39">
        <v>5755</v>
      </c>
      <c r="F41" s="39">
        <v>456</v>
      </c>
    </row>
    <row r="42" spans="1:6" ht="12.75" customHeight="1" x14ac:dyDescent="0.2">
      <c r="A42" s="36" t="s">
        <v>33</v>
      </c>
      <c r="B42" s="36" t="s">
        <v>113</v>
      </c>
      <c r="C42" s="36" t="s">
        <v>114</v>
      </c>
      <c r="D42" s="38">
        <f t="shared" si="0"/>
        <v>0.98122866894197958</v>
      </c>
      <c r="E42" s="39">
        <v>586</v>
      </c>
      <c r="F42" s="39">
        <v>11</v>
      </c>
    </row>
    <row r="43" spans="1:6" ht="12.75" customHeight="1" x14ac:dyDescent="0.2">
      <c r="A43" s="36" t="s">
        <v>33</v>
      </c>
      <c r="B43" s="36" t="s">
        <v>115</v>
      </c>
      <c r="C43" s="36" t="s">
        <v>116</v>
      </c>
      <c r="D43" s="38">
        <f t="shared" si="0"/>
        <v>0.95564516129032262</v>
      </c>
      <c r="E43" s="39">
        <v>248</v>
      </c>
      <c r="F43" s="39">
        <v>11</v>
      </c>
    </row>
    <row r="44" spans="1:6" ht="12.75" customHeight="1" x14ac:dyDescent="0.2">
      <c r="A44" s="36" t="s">
        <v>33</v>
      </c>
      <c r="B44" s="36" t="s">
        <v>117</v>
      </c>
      <c r="C44" s="36" t="s">
        <v>118</v>
      </c>
      <c r="D44" s="38">
        <f t="shared" si="0"/>
        <v>0.98086546953193998</v>
      </c>
      <c r="E44" s="39">
        <v>3397</v>
      </c>
      <c r="F44" s="39">
        <v>65</v>
      </c>
    </row>
    <row r="45" spans="1:6" ht="12.75" customHeight="1" x14ac:dyDescent="0.2">
      <c r="A45" s="36" t="s">
        <v>33</v>
      </c>
      <c r="B45" s="36" t="s">
        <v>119</v>
      </c>
      <c r="C45" s="36" t="s">
        <v>120</v>
      </c>
      <c r="D45" s="38">
        <f t="shared" si="0"/>
        <v>0.97668785952164694</v>
      </c>
      <c r="E45" s="39">
        <v>3303</v>
      </c>
      <c r="F45" s="39">
        <v>77</v>
      </c>
    </row>
    <row r="46" spans="1:6" ht="12.75" customHeight="1" x14ac:dyDescent="0.2">
      <c r="A46" s="36" t="s">
        <v>33</v>
      </c>
      <c r="B46" s="36" t="s">
        <v>121</v>
      </c>
      <c r="C46" s="36" t="s">
        <v>122</v>
      </c>
      <c r="D46" s="38"/>
      <c r="E46" s="39"/>
      <c r="F46" s="39"/>
    </row>
    <row r="47" spans="1:6" ht="12.75" customHeight="1" x14ac:dyDescent="0.2">
      <c r="A47" s="36" t="s">
        <v>33</v>
      </c>
      <c r="B47" s="36" t="s">
        <v>123</v>
      </c>
      <c r="C47" s="36" t="s">
        <v>124</v>
      </c>
      <c r="D47" s="38">
        <f t="shared" ref="D47:D55" si="1">1-(F47/E47)</f>
        <v>0.97337429595494107</v>
      </c>
      <c r="E47" s="39">
        <v>1953</v>
      </c>
      <c r="F47" s="39">
        <v>52</v>
      </c>
    </row>
    <row r="48" spans="1:6" ht="12.75" customHeight="1" x14ac:dyDescent="0.2">
      <c r="A48" s="36" t="s">
        <v>33</v>
      </c>
      <c r="B48" s="36" t="s">
        <v>125</v>
      </c>
      <c r="C48" s="36" t="s">
        <v>126</v>
      </c>
      <c r="D48" s="38">
        <f t="shared" si="1"/>
        <v>0.97644539614561032</v>
      </c>
      <c r="E48" s="39">
        <v>467</v>
      </c>
      <c r="F48" s="39">
        <v>11</v>
      </c>
    </row>
    <row r="49" spans="1:6" ht="12.75" customHeight="1" x14ac:dyDescent="0.2">
      <c r="A49" s="36" t="s">
        <v>33</v>
      </c>
      <c r="B49" s="36" t="s">
        <v>127</v>
      </c>
      <c r="C49" s="36" t="s">
        <v>128</v>
      </c>
      <c r="D49" s="38">
        <f t="shared" si="1"/>
        <v>0.97916666666666663</v>
      </c>
      <c r="E49" s="39">
        <v>192</v>
      </c>
      <c r="F49" s="39">
        <v>4</v>
      </c>
    </row>
    <row r="50" spans="1:6" ht="12.75" customHeight="1" x14ac:dyDescent="0.2">
      <c r="A50" s="36" t="s">
        <v>33</v>
      </c>
      <c r="B50" s="36" t="s">
        <v>129</v>
      </c>
      <c r="C50" s="36" t="s">
        <v>130</v>
      </c>
      <c r="D50" s="38">
        <f t="shared" si="1"/>
        <v>0.971379049820008</v>
      </c>
      <c r="E50" s="39">
        <v>22501</v>
      </c>
      <c r="F50" s="39">
        <v>644</v>
      </c>
    </row>
    <row r="51" spans="1:6" ht="12.75" customHeight="1" x14ac:dyDescent="0.2">
      <c r="A51" s="36" t="s">
        <v>33</v>
      </c>
      <c r="B51" s="36" t="s">
        <v>131</v>
      </c>
      <c r="C51" s="36" t="s">
        <v>132</v>
      </c>
      <c r="D51" s="38">
        <f t="shared" si="1"/>
        <v>0.9388379204892966</v>
      </c>
      <c r="E51" s="39">
        <v>4251</v>
      </c>
      <c r="F51" s="39">
        <v>260</v>
      </c>
    </row>
    <row r="52" spans="1:6" ht="12.75" customHeight="1" x14ac:dyDescent="0.2">
      <c r="A52" s="36" t="s">
        <v>33</v>
      </c>
      <c r="B52" s="36" t="s">
        <v>133</v>
      </c>
      <c r="C52" s="36" t="s">
        <v>134</v>
      </c>
      <c r="D52" s="38">
        <f t="shared" si="1"/>
        <v>0.89873417721518989</v>
      </c>
      <c r="E52" s="39">
        <v>79</v>
      </c>
      <c r="F52" s="39">
        <v>8</v>
      </c>
    </row>
    <row r="53" spans="1:6" ht="12.75" customHeight="1" x14ac:dyDescent="0.2">
      <c r="A53" s="36" t="s">
        <v>37</v>
      </c>
      <c r="B53" s="36" t="s">
        <v>135</v>
      </c>
      <c r="C53" s="36" t="s">
        <v>136</v>
      </c>
      <c r="D53" s="38">
        <f t="shared" si="1"/>
        <v>0.97807658579362755</v>
      </c>
      <c r="E53" s="39">
        <v>13684</v>
      </c>
      <c r="F53" s="39">
        <v>300</v>
      </c>
    </row>
    <row r="54" spans="1:6" ht="12.75" customHeight="1" x14ac:dyDescent="0.2">
      <c r="A54" s="36" t="s">
        <v>28</v>
      </c>
      <c r="B54" s="36" t="s">
        <v>137</v>
      </c>
      <c r="C54" s="36" t="s">
        <v>138</v>
      </c>
      <c r="D54" s="38">
        <f t="shared" si="1"/>
        <v>1</v>
      </c>
      <c r="E54" s="39">
        <v>4</v>
      </c>
      <c r="F54" s="39">
        <v>0</v>
      </c>
    </row>
    <row r="55" spans="1:6" ht="12.75" customHeight="1" x14ac:dyDescent="0.2">
      <c r="A55" s="36" t="s">
        <v>28</v>
      </c>
      <c r="B55" s="36" t="s">
        <v>139</v>
      </c>
      <c r="C55" s="36" t="s">
        <v>140</v>
      </c>
      <c r="D55" s="38">
        <f t="shared" si="1"/>
        <v>0.99550359712230219</v>
      </c>
      <c r="E55" s="39">
        <v>4448</v>
      </c>
      <c r="F55" s="39">
        <v>20</v>
      </c>
    </row>
    <row r="56" spans="1:6" ht="12.75" customHeight="1" x14ac:dyDescent="0.2">
      <c r="A56" s="36" t="s">
        <v>28</v>
      </c>
      <c r="B56" s="36" t="s">
        <v>141</v>
      </c>
      <c r="C56" s="36" t="s">
        <v>142</v>
      </c>
      <c r="D56" s="38"/>
      <c r="E56" s="39"/>
      <c r="F56" s="39"/>
    </row>
    <row r="57" spans="1:6" ht="12.75" customHeight="1" x14ac:dyDescent="0.2">
      <c r="A57" s="36" t="s">
        <v>36</v>
      </c>
      <c r="B57" s="36" t="s">
        <v>143</v>
      </c>
      <c r="C57" s="36" t="s">
        <v>144</v>
      </c>
      <c r="D57" s="38">
        <f t="shared" ref="D57:D64" si="2">1-(F57/E57)</f>
        <v>0.98347226214429428</v>
      </c>
      <c r="E57" s="39">
        <v>6958</v>
      </c>
      <c r="F57" s="39">
        <v>115</v>
      </c>
    </row>
    <row r="58" spans="1:6" ht="12.75" customHeight="1" x14ac:dyDescent="0.2">
      <c r="A58" s="36" t="s">
        <v>36</v>
      </c>
      <c r="B58" s="37" t="s">
        <v>145</v>
      </c>
      <c r="C58" s="36" t="s">
        <v>146</v>
      </c>
      <c r="D58" s="38">
        <f t="shared" si="2"/>
        <v>0.99108666793096911</v>
      </c>
      <c r="E58" s="39">
        <v>10546</v>
      </c>
      <c r="F58" s="39">
        <v>94</v>
      </c>
    </row>
    <row r="59" spans="1:6" ht="12.75" customHeight="1" x14ac:dyDescent="0.2">
      <c r="A59" s="36" t="s">
        <v>36</v>
      </c>
      <c r="B59" s="37" t="s">
        <v>147</v>
      </c>
      <c r="C59" s="36" t="s">
        <v>148</v>
      </c>
      <c r="D59" s="38">
        <f t="shared" si="2"/>
        <v>0.99020496224379717</v>
      </c>
      <c r="E59" s="39">
        <v>23175</v>
      </c>
      <c r="F59" s="39">
        <v>227</v>
      </c>
    </row>
    <row r="60" spans="1:6" ht="12.75" customHeight="1" x14ac:dyDescent="0.2">
      <c r="A60" s="36" t="s">
        <v>36</v>
      </c>
      <c r="B60" s="36" t="s">
        <v>149</v>
      </c>
      <c r="C60" s="36" t="s">
        <v>150</v>
      </c>
      <c r="D60" s="38">
        <f t="shared" si="2"/>
        <v>0.99102354861273023</v>
      </c>
      <c r="E60" s="39">
        <v>8578</v>
      </c>
      <c r="F60" s="39">
        <v>77</v>
      </c>
    </row>
    <row r="61" spans="1:6" ht="12.75" customHeight="1" x14ac:dyDescent="0.2">
      <c r="A61" s="36" t="s">
        <v>36</v>
      </c>
      <c r="B61" s="36" t="s">
        <v>151</v>
      </c>
      <c r="C61" s="36" t="s">
        <v>152</v>
      </c>
      <c r="D61" s="38">
        <f t="shared" si="2"/>
        <v>0.97354691448601938</v>
      </c>
      <c r="E61" s="39">
        <v>24534</v>
      </c>
      <c r="F61" s="39">
        <v>649</v>
      </c>
    </row>
    <row r="62" spans="1:6" ht="12.75" customHeight="1" x14ac:dyDescent="0.2">
      <c r="A62" s="36" t="s">
        <v>36</v>
      </c>
      <c r="B62" s="36" t="s">
        <v>153</v>
      </c>
      <c r="C62" s="36" t="s">
        <v>154</v>
      </c>
      <c r="D62" s="38">
        <f t="shared" si="2"/>
        <v>0.95221667645331765</v>
      </c>
      <c r="E62" s="39">
        <v>13624</v>
      </c>
      <c r="F62" s="39">
        <v>651</v>
      </c>
    </row>
    <row r="63" spans="1:6" ht="12.75" customHeight="1" x14ac:dyDescent="0.2">
      <c r="A63" s="36" t="s">
        <v>36</v>
      </c>
      <c r="B63" s="36" t="s">
        <v>155</v>
      </c>
      <c r="C63" s="36" t="s">
        <v>156</v>
      </c>
      <c r="D63" s="38">
        <f t="shared" si="2"/>
        <v>0.97880114439350596</v>
      </c>
      <c r="E63" s="39">
        <v>29011</v>
      </c>
      <c r="F63" s="39">
        <v>615</v>
      </c>
    </row>
    <row r="64" spans="1:6" ht="12.75" customHeight="1" x14ac:dyDescent="0.2">
      <c r="A64" s="36" t="s">
        <v>22</v>
      </c>
      <c r="B64" s="37" t="s">
        <v>157</v>
      </c>
      <c r="C64" s="36" t="s">
        <v>158</v>
      </c>
      <c r="D64" s="38">
        <f t="shared" si="2"/>
        <v>0.89230769230769225</v>
      </c>
      <c r="E64" s="39">
        <v>65</v>
      </c>
      <c r="F64" s="39">
        <v>7</v>
      </c>
    </row>
    <row r="65" spans="1:6" ht="12.75" customHeight="1" x14ac:dyDescent="0.2">
      <c r="A65" s="36" t="s">
        <v>22</v>
      </c>
      <c r="B65" s="37" t="s">
        <v>159</v>
      </c>
      <c r="C65" s="36" t="s">
        <v>160</v>
      </c>
      <c r="D65" s="38"/>
      <c r="E65" s="39"/>
      <c r="F65" s="39"/>
    </row>
    <row r="66" spans="1:6" ht="12.75" customHeight="1" x14ac:dyDescent="0.2">
      <c r="A66" s="36" t="s">
        <v>22</v>
      </c>
      <c r="B66" s="37" t="s">
        <v>161</v>
      </c>
      <c r="C66" s="36" t="s">
        <v>162</v>
      </c>
      <c r="D66" s="38">
        <f t="shared" ref="D66:D138" si="3">1-(F66/E66)</f>
        <v>0.89440290052118743</v>
      </c>
      <c r="E66" s="39">
        <v>4413</v>
      </c>
      <c r="F66" s="39">
        <v>466</v>
      </c>
    </row>
    <row r="67" spans="1:6" ht="12.75" customHeight="1" x14ac:dyDescent="0.2">
      <c r="A67" s="36" t="s">
        <v>22</v>
      </c>
      <c r="B67" s="37" t="s">
        <v>163</v>
      </c>
      <c r="C67" s="36" t="s">
        <v>164</v>
      </c>
      <c r="D67" s="38">
        <f t="shared" si="3"/>
        <v>0.92139737991266379</v>
      </c>
      <c r="E67" s="39">
        <v>229</v>
      </c>
      <c r="F67" s="39">
        <v>18</v>
      </c>
    </row>
    <row r="68" spans="1:6" ht="12.75" customHeight="1" x14ac:dyDescent="0.2">
      <c r="A68" s="36" t="s">
        <v>22</v>
      </c>
      <c r="B68" s="36" t="s">
        <v>165</v>
      </c>
      <c r="C68" s="36" t="s">
        <v>166</v>
      </c>
      <c r="D68" s="38">
        <f t="shared" si="3"/>
        <v>0.84353741496598644</v>
      </c>
      <c r="E68" s="39">
        <v>294</v>
      </c>
      <c r="F68" s="39">
        <v>46</v>
      </c>
    </row>
    <row r="69" spans="1:6" ht="12.75" customHeight="1" x14ac:dyDescent="0.2">
      <c r="A69" s="36" t="s">
        <v>22</v>
      </c>
      <c r="B69" s="36" t="s">
        <v>167</v>
      </c>
      <c r="C69" s="36" t="s">
        <v>168</v>
      </c>
      <c r="D69" s="38">
        <f t="shared" si="3"/>
        <v>0.70954356846473021</v>
      </c>
      <c r="E69" s="39">
        <v>241</v>
      </c>
      <c r="F69" s="39">
        <v>70</v>
      </c>
    </row>
    <row r="70" spans="1:6" ht="12.75" customHeight="1" x14ac:dyDescent="0.2">
      <c r="A70" s="36" t="s">
        <v>22</v>
      </c>
      <c r="B70" s="36" t="s">
        <v>169</v>
      </c>
      <c r="C70" s="36" t="s">
        <v>170</v>
      </c>
      <c r="D70" s="38">
        <f t="shared" si="3"/>
        <v>0.87862796833773082</v>
      </c>
      <c r="E70" s="39">
        <v>379</v>
      </c>
      <c r="F70" s="39">
        <v>46</v>
      </c>
    </row>
    <row r="71" spans="1:6" ht="12.75" customHeight="1" x14ac:dyDescent="0.2">
      <c r="A71" s="36" t="s">
        <v>22</v>
      </c>
      <c r="B71" s="36" t="s">
        <v>171</v>
      </c>
      <c r="C71" s="36" t="s">
        <v>172</v>
      </c>
      <c r="D71" s="38">
        <f t="shared" si="3"/>
        <v>0.89137331923251251</v>
      </c>
      <c r="E71" s="39">
        <v>6619</v>
      </c>
      <c r="F71" s="39">
        <v>719</v>
      </c>
    </row>
    <row r="72" spans="1:6" ht="12.75" customHeight="1" x14ac:dyDescent="0.2">
      <c r="A72" s="36" t="s">
        <v>22</v>
      </c>
      <c r="B72" s="36" t="s">
        <v>173</v>
      </c>
      <c r="C72" s="36" t="s">
        <v>174</v>
      </c>
      <c r="D72" s="38">
        <f t="shared" si="3"/>
        <v>0.88112927191679047</v>
      </c>
      <c r="E72" s="39">
        <v>673</v>
      </c>
      <c r="F72" s="39">
        <v>80</v>
      </c>
    </row>
    <row r="73" spans="1:6" ht="12.75" customHeight="1" x14ac:dyDescent="0.2">
      <c r="A73" s="36" t="s">
        <v>22</v>
      </c>
      <c r="B73" s="36" t="s">
        <v>175</v>
      </c>
      <c r="C73" s="36" t="s">
        <v>176</v>
      </c>
      <c r="D73" s="38">
        <f t="shared" si="3"/>
        <v>0.89695945945945943</v>
      </c>
      <c r="E73" s="39">
        <v>592</v>
      </c>
      <c r="F73" s="39">
        <v>61</v>
      </c>
    </row>
    <row r="74" spans="1:6" ht="12.75" customHeight="1" x14ac:dyDescent="0.2">
      <c r="A74" s="36" t="s">
        <v>22</v>
      </c>
      <c r="B74" s="37" t="s">
        <v>177</v>
      </c>
      <c r="C74" s="36" t="s">
        <v>178</v>
      </c>
      <c r="D74" s="38">
        <f t="shared" si="3"/>
        <v>0.92136025504782149</v>
      </c>
      <c r="E74" s="39">
        <v>941</v>
      </c>
      <c r="F74" s="39">
        <v>74</v>
      </c>
    </row>
    <row r="75" spans="1:6" ht="12.75" customHeight="1" x14ac:dyDescent="0.2">
      <c r="A75" s="36" t="s">
        <v>22</v>
      </c>
      <c r="B75" s="36" t="s">
        <v>179</v>
      </c>
      <c r="C75" s="36" t="s">
        <v>180</v>
      </c>
      <c r="D75" s="38">
        <f t="shared" si="3"/>
        <v>0.85168539325842696</v>
      </c>
      <c r="E75" s="39">
        <v>445</v>
      </c>
      <c r="F75" s="39">
        <v>66</v>
      </c>
    </row>
    <row r="76" spans="1:6" ht="12.75" customHeight="1" x14ac:dyDescent="0.2">
      <c r="A76" s="36" t="s">
        <v>22</v>
      </c>
      <c r="B76" s="36" t="s">
        <v>181</v>
      </c>
      <c r="C76" s="36" t="s">
        <v>182</v>
      </c>
      <c r="D76" s="38">
        <f t="shared" si="3"/>
        <v>0.8443708609271523</v>
      </c>
      <c r="E76" s="39">
        <v>302</v>
      </c>
      <c r="F76" s="39">
        <v>47</v>
      </c>
    </row>
    <row r="77" spans="1:6" ht="12.75" customHeight="1" x14ac:dyDescent="0.2">
      <c r="A77" s="36" t="s">
        <v>22</v>
      </c>
      <c r="B77" s="36" t="s">
        <v>183</v>
      </c>
      <c r="C77" s="36" t="s">
        <v>184</v>
      </c>
      <c r="D77" s="38">
        <f t="shared" si="3"/>
        <v>0.9144144144144144</v>
      </c>
      <c r="E77" s="39">
        <v>222</v>
      </c>
      <c r="F77" s="39">
        <v>19</v>
      </c>
    </row>
    <row r="78" spans="1:6" ht="12.75" customHeight="1" x14ac:dyDescent="0.2">
      <c r="A78" s="36" t="s">
        <v>22</v>
      </c>
      <c r="B78" s="37" t="s">
        <v>185</v>
      </c>
      <c r="C78" s="36" t="s">
        <v>186</v>
      </c>
      <c r="D78" s="38">
        <f t="shared" si="3"/>
        <v>0.88384845463609174</v>
      </c>
      <c r="E78" s="39">
        <v>2006</v>
      </c>
      <c r="F78" s="39">
        <v>233</v>
      </c>
    </row>
    <row r="79" spans="1:6" ht="12.75" customHeight="1" x14ac:dyDescent="0.2">
      <c r="A79" s="36" t="s">
        <v>22</v>
      </c>
      <c r="B79" s="36" t="s">
        <v>187</v>
      </c>
      <c r="C79" s="36" t="s">
        <v>188</v>
      </c>
      <c r="D79" s="38">
        <f t="shared" si="3"/>
        <v>0.91172214182344424</v>
      </c>
      <c r="E79" s="39">
        <v>691</v>
      </c>
      <c r="F79" s="39">
        <v>61</v>
      </c>
    </row>
    <row r="80" spans="1:6" ht="12.75" customHeight="1" x14ac:dyDescent="0.2">
      <c r="A80" s="36" t="s">
        <v>22</v>
      </c>
      <c r="B80" s="36" t="s">
        <v>189</v>
      </c>
      <c r="C80" s="36" t="s">
        <v>190</v>
      </c>
      <c r="D80" s="38">
        <f t="shared" si="3"/>
        <v>0.86379395740465581</v>
      </c>
      <c r="E80" s="39">
        <v>2019</v>
      </c>
      <c r="F80" s="39">
        <v>275</v>
      </c>
    </row>
    <row r="81" spans="1:6" ht="12.75" customHeight="1" x14ac:dyDescent="0.2">
      <c r="A81" s="36" t="s">
        <v>22</v>
      </c>
      <c r="B81" s="37" t="s">
        <v>191</v>
      </c>
      <c r="C81" s="36" t="s">
        <v>192</v>
      </c>
      <c r="D81" s="38">
        <f t="shared" si="3"/>
        <v>0.74315222272114956</v>
      </c>
      <c r="E81" s="39">
        <v>2227</v>
      </c>
      <c r="F81" s="39">
        <v>572</v>
      </c>
    </row>
    <row r="82" spans="1:6" ht="12.75" customHeight="1" x14ac:dyDescent="0.2">
      <c r="A82" s="36" t="s">
        <v>22</v>
      </c>
      <c r="B82" s="36" t="s">
        <v>193</v>
      </c>
      <c r="C82" s="36" t="s">
        <v>194</v>
      </c>
      <c r="D82" s="38">
        <f t="shared" si="3"/>
        <v>0.81983071342200731</v>
      </c>
      <c r="E82" s="39">
        <v>827</v>
      </c>
      <c r="F82" s="39">
        <v>149</v>
      </c>
    </row>
    <row r="83" spans="1:6" ht="12.75" customHeight="1" x14ac:dyDescent="0.2">
      <c r="A83" s="36" t="s">
        <v>22</v>
      </c>
      <c r="B83" s="36" t="s">
        <v>195</v>
      </c>
      <c r="C83" s="36" t="s">
        <v>196</v>
      </c>
      <c r="D83" s="38">
        <f t="shared" si="3"/>
        <v>0.83673469387755106</v>
      </c>
      <c r="E83" s="39">
        <v>588</v>
      </c>
      <c r="F83" s="39">
        <v>96</v>
      </c>
    </row>
    <row r="84" spans="1:6" ht="12.75" customHeight="1" x14ac:dyDescent="0.2">
      <c r="A84" s="36" t="s">
        <v>22</v>
      </c>
      <c r="B84" s="36" t="s">
        <v>197</v>
      </c>
      <c r="C84" s="36" t="s">
        <v>198</v>
      </c>
      <c r="D84" s="38">
        <f t="shared" si="3"/>
        <v>0.86841510287135426</v>
      </c>
      <c r="E84" s="39">
        <v>8846</v>
      </c>
      <c r="F84" s="39">
        <v>1164</v>
      </c>
    </row>
    <row r="85" spans="1:6" ht="12.75" customHeight="1" x14ac:dyDescent="0.2">
      <c r="A85" s="36" t="s">
        <v>22</v>
      </c>
      <c r="B85" s="37" t="s">
        <v>199</v>
      </c>
      <c r="C85" s="36" t="s">
        <v>200</v>
      </c>
      <c r="D85" s="38">
        <f t="shared" si="3"/>
        <v>0.88789237668161436</v>
      </c>
      <c r="E85" s="39">
        <v>446</v>
      </c>
      <c r="F85" s="39">
        <v>50</v>
      </c>
    </row>
    <row r="86" spans="1:6" ht="12.75" customHeight="1" x14ac:dyDescent="0.2">
      <c r="A86" s="36" t="s">
        <v>22</v>
      </c>
      <c r="B86" s="36" t="s">
        <v>201</v>
      </c>
      <c r="C86" s="36" t="s">
        <v>202</v>
      </c>
      <c r="D86" s="38">
        <f t="shared" si="3"/>
        <v>0.90424076607387138</v>
      </c>
      <c r="E86" s="39">
        <v>731</v>
      </c>
      <c r="F86" s="39">
        <v>70</v>
      </c>
    </row>
    <row r="87" spans="1:6" ht="12.75" customHeight="1" x14ac:dyDescent="0.2">
      <c r="A87" s="36" t="s">
        <v>22</v>
      </c>
      <c r="B87" s="36" t="s">
        <v>203</v>
      </c>
      <c r="C87" s="36" t="s">
        <v>204</v>
      </c>
      <c r="D87" s="38">
        <f t="shared" si="3"/>
        <v>0.85882352941176476</v>
      </c>
      <c r="E87" s="39">
        <v>170</v>
      </c>
      <c r="F87" s="39">
        <v>24</v>
      </c>
    </row>
    <row r="88" spans="1:6" ht="12.75" customHeight="1" x14ac:dyDescent="0.2">
      <c r="A88" s="36" t="s">
        <v>22</v>
      </c>
      <c r="B88" s="36" t="s">
        <v>205</v>
      </c>
      <c r="C88" s="36" t="s">
        <v>206</v>
      </c>
      <c r="D88" s="38">
        <f t="shared" si="3"/>
        <v>0.87402597402597404</v>
      </c>
      <c r="E88" s="39">
        <v>770</v>
      </c>
      <c r="F88" s="39">
        <v>97</v>
      </c>
    </row>
    <row r="89" spans="1:6" ht="12.75" customHeight="1" x14ac:dyDescent="0.2">
      <c r="A89" s="36" t="s">
        <v>22</v>
      </c>
      <c r="B89" s="36" t="s">
        <v>207</v>
      </c>
      <c r="C89" s="36" t="s">
        <v>208</v>
      </c>
      <c r="D89" s="38">
        <f t="shared" si="3"/>
        <v>0.94854202401372212</v>
      </c>
      <c r="E89" s="39">
        <v>2915</v>
      </c>
      <c r="F89" s="39">
        <v>150</v>
      </c>
    </row>
    <row r="90" spans="1:6" ht="12.75" customHeight="1" x14ac:dyDescent="0.2">
      <c r="A90" s="36" t="s">
        <v>22</v>
      </c>
      <c r="B90" s="36" t="s">
        <v>209</v>
      </c>
      <c r="C90" s="36" t="s">
        <v>210</v>
      </c>
      <c r="D90" s="38">
        <f t="shared" si="3"/>
        <v>0.90099009900990101</v>
      </c>
      <c r="E90" s="39">
        <v>101</v>
      </c>
      <c r="F90" s="39">
        <v>10</v>
      </c>
    </row>
    <row r="91" spans="1:6" ht="12.75" customHeight="1" x14ac:dyDescent="0.2">
      <c r="A91" s="36" t="s">
        <v>22</v>
      </c>
      <c r="B91" s="36" t="s">
        <v>211</v>
      </c>
      <c r="C91" s="36" t="s">
        <v>212</v>
      </c>
      <c r="D91" s="38">
        <f t="shared" si="3"/>
        <v>0.82327586206896552</v>
      </c>
      <c r="E91" s="39">
        <v>232</v>
      </c>
      <c r="F91" s="39">
        <v>41</v>
      </c>
    </row>
    <row r="92" spans="1:6" ht="12.75" customHeight="1" x14ac:dyDescent="0.2">
      <c r="A92" s="36" t="s">
        <v>22</v>
      </c>
      <c r="B92" s="36" t="s">
        <v>213</v>
      </c>
      <c r="C92" s="36" t="s">
        <v>214</v>
      </c>
      <c r="D92" s="38">
        <f t="shared" si="3"/>
        <v>0.86356589147286822</v>
      </c>
      <c r="E92" s="39">
        <v>645</v>
      </c>
      <c r="F92" s="39">
        <v>88</v>
      </c>
    </row>
    <row r="93" spans="1:6" ht="12.75" customHeight="1" x14ac:dyDescent="0.2">
      <c r="A93" s="36" t="s">
        <v>22</v>
      </c>
      <c r="B93" s="36" t="s">
        <v>215</v>
      </c>
      <c r="C93" s="36" t="s">
        <v>216</v>
      </c>
      <c r="D93" s="38">
        <f t="shared" si="3"/>
        <v>0.77844138329640689</v>
      </c>
      <c r="E93" s="39">
        <v>10381</v>
      </c>
      <c r="F93" s="39">
        <v>2300</v>
      </c>
    </row>
    <row r="94" spans="1:6" ht="12.75" customHeight="1" x14ac:dyDescent="0.2">
      <c r="A94" s="36" t="s">
        <v>22</v>
      </c>
      <c r="B94" s="36" t="s">
        <v>217</v>
      </c>
      <c r="C94" s="36" t="s">
        <v>218</v>
      </c>
      <c r="D94" s="38">
        <f t="shared" si="3"/>
        <v>0.87632048622835368</v>
      </c>
      <c r="E94" s="39">
        <v>20731</v>
      </c>
      <c r="F94" s="39">
        <v>2564</v>
      </c>
    </row>
    <row r="95" spans="1:6" ht="12.75" customHeight="1" x14ac:dyDescent="0.2">
      <c r="A95" s="36" t="s">
        <v>22</v>
      </c>
      <c r="B95" s="36" t="s">
        <v>219</v>
      </c>
      <c r="C95" s="36" t="s">
        <v>220</v>
      </c>
      <c r="D95" s="38">
        <f t="shared" si="3"/>
        <v>0.83704883227176219</v>
      </c>
      <c r="E95" s="39">
        <v>1884</v>
      </c>
      <c r="F95" s="39">
        <v>307</v>
      </c>
    </row>
    <row r="96" spans="1:6" ht="12.75" customHeight="1" x14ac:dyDescent="0.2">
      <c r="A96" s="36" t="s">
        <v>22</v>
      </c>
      <c r="B96" s="36" t="s">
        <v>221</v>
      </c>
      <c r="C96" s="36" t="s">
        <v>222</v>
      </c>
      <c r="D96" s="38">
        <f t="shared" si="3"/>
        <v>0.84927450399763105</v>
      </c>
      <c r="E96" s="39">
        <v>3377</v>
      </c>
      <c r="F96" s="39">
        <v>509</v>
      </c>
    </row>
    <row r="97" spans="1:6" ht="12.75" customHeight="1" x14ac:dyDescent="0.2">
      <c r="A97" s="36" t="s">
        <v>22</v>
      </c>
      <c r="B97" s="37" t="s">
        <v>223</v>
      </c>
      <c r="C97" s="36" t="s">
        <v>224</v>
      </c>
      <c r="D97" s="38">
        <f t="shared" si="3"/>
        <v>0.70775623268698062</v>
      </c>
      <c r="E97" s="39">
        <v>722</v>
      </c>
      <c r="F97" s="39">
        <v>211</v>
      </c>
    </row>
    <row r="98" spans="1:6" ht="12.75" customHeight="1" x14ac:dyDescent="0.2">
      <c r="A98" s="36" t="s">
        <v>22</v>
      </c>
      <c r="B98" s="37" t="s">
        <v>225</v>
      </c>
      <c r="C98" s="36" t="s">
        <v>226</v>
      </c>
      <c r="D98" s="38">
        <f t="shared" si="3"/>
        <v>0.875</v>
      </c>
      <c r="E98" s="39">
        <v>952</v>
      </c>
      <c r="F98" s="39">
        <v>119</v>
      </c>
    </row>
    <row r="99" spans="1:6" ht="12.75" customHeight="1" x14ac:dyDescent="0.2">
      <c r="A99" s="36" t="s">
        <v>22</v>
      </c>
      <c r="B99" s="37" t="s">
        <v>227</v>
      </c>
      <c r="C99" s="36" t="s">
        <v>228</v>
      </c>
      <c r="D99" s="38">
        <f t="shared" si="3"/>
        <v>0.8961556493202063</v>
      </c>
      <c r="E99" s="39">
        <v>4266</v>
      </c>
      <c r="F99" s="39">
        <v>443</v>
      </c>
    </row>
    <row r="100" spans="1:6" ht="12.75" customHeight="1" x14ac:dyDescent="0.2">
      <c r="A100" s="36" t="s">
        <v>22</v>
      </c>
      <c r="B100" s="36" t="s">
        <v>229</v>
      </c>
      <c r="C100" s="36" t="s">
        <v>230</v>
      </c>
      <c r="D100" s="38">
        <f t="shared" si="3"/>
        <v>0.9</v>
      </c>
      <c r="E100" s="39">
        <v>500</v>
      </c>
      <c r="F100" s="39">
        <v>50</v>
      </c>
    </row>
    <row r="101" spans="1:6" ht="12.75" customHeight="1" x14ac:dyDescent="0.2">
      <c r="A101" s="36" t="s">
        <v>22</v>
      </c>
      <c r="B101" s="36" t="s">
        <v>231</v>
      </c>
      <c r="C101" s="36" t="s">
        <v>232</v>
      </c>
      <c r="D101" s="38">
        <f t="shared" si="3"/>
        <v>0.79150579150579148</v>
      </c>
      <c r="E101" s="39">
        <v>518</v>
      </c>
      <c r="F101" s="39">
        <v>108</v>
      </c>
    </row>
    <row r="102" spans="1:6" ht="12.75" customHeight="1" x14ac:dyDescent="0.2">
      <c r="A102" s="36" t="s">
        <v>22</v>
      </c>
      <c r="B102" s="36" t="s">
        <v>233</v>
      </c>
      <c r="C102" s="36" t="s">
        <v>234</v>
      </c>
      <c r="D102" s="38">
        <f t="shared" si="3"/>
        <v>0.66666666666666674</v>
      </c>
      <c r="E102" s="39">
        <v>6</v>
      </c>
      <c r="F102" s="39">
        <v>2</v>
      </c>
    </row>
    <row r="103" spans="1:6" ht="12.75" customHeight="1" x14ac:dyDescent="0.2">
      <c r="A103" s="36" t="s">
        <v>22</v>
      </c>
      <c r="B103" s="36" t="s">
        <v>235</v>
      </c>
      <c r="C103" s="36" t="s">
        <v>236</v>
      </c>
      <c r="D103" s="38">
        <f t="shared" si="3"/>
        <v>0.95101911834413022</v>
      </c>
      <c r="E103" s="39">
        <v>6329</v>
      </c>
      <c r="F103" s="39">
        <v>310</v>
      </c>
    </row>
    <row r="104" spans="1:6" ht="12.75" customHeight="1" x14ac:dyDescent="0.2">
      <c r="A104" s="36" t="s">
        <v>22</v>
      </c>
      <c r="B104" s="36" t="s">
        <v>237</v>
      </c>
      <c r="C104" s="36" t="s">
        <v>238</v>
      </c>
      <c r="D104" s="38">
        <f t="shared" si="3"/>
        <v>0.93879870129870135</v>
      </c>
      <c r="E104" s="39">
        <v>43120</v>
      </c>
      <c r="F104" s="39">
        <v>2639</v>
      </c>
    </row>
    <row r="105" spans="1:6" ht="12.75" customHeight="1" x14ac:dyDescent="0.2">
      <c r="A105" s="36" t="s">
        <v>22</v>
      </c>
      <c r="B105" s="36" t="s">
        <v>239</v>
      </c>
      <c r="C105" s="36" t="s">
        <v>240</v>
      </c>
      <c r="D105" s="38">
        <f t="shared" si="3"/>
        <v>0.89340101522842641</v>
      </c>
      <c r="E105" s="39">
        <v>1379</v>
      </c>
      <c r="F105" s="39">
        <v>147</v>
      </c>
    </row>
    <row r="106" spans="1:6" ht="12.75" customHeight="1" x14ac:dyDescent="0.2">
      <c r="A106" s="36" t="s">
        <v>22</v>
      </c>
      <c r="B106" s="36" t="s">
        <v>241</v>
      </c>
      <c r="C106" s="36" t="s">
        <v>242</v>
      </c>
      <c r="D106" s="38">
        <f t="shared" si="3"/>
        <v>0.88513784604803114</v>
      </c>
      <c r="E106" s="39">
        <v>17447</v>
      </c>
      <c r="F106" s="39">
        <v>2004</v>
      </c>
    </row>
    <row r="107" spans="1:6" ht="12.75" customHeight="1" x14ac:dyDescent="0.2">
      <c r="A107" s="36" t="s">
        <v>22</v>
      </c>
      <c r="B107" s="36" t="s">
        <v>243</v>
      </c>
      <c r="C107" s="36" t="s">
        <v>244</v>
      </c>
      <c r="D107" s="38">
        <f t="shared" si="3"/>
        <v>0.90677268988209492</v>
      </c>
      <c r="E107" s="39">
        <v>3647</v>
      </c>
      <c r="F107" s="39">
        <v>340</v>
      </c>
    </row>
    <row r="108" spans="1:6" ht="12.75" customHeight="1" x14ac:dyDescent="0.2">
      <c r="A108" s="36" t="s">
        <v>22</v>
      </c>
      <c r="B108" s="37" t="s">
        <v>245</v>
      </c>
      <c r="C108" s="36" t="s">
        <v>246</v>
      </c>
      <c r="D108" s="38">
        <f t="shared" si="3"/>
        <v>0.80156249999999996</v>
      </c>
      <c r="E108" s="39">
        <v>640</v>
      </c>
      <c r="F108" s="39">
        <v>127</v>
      </c>
    </row>
    <row r="109" spans="1:6" ht="12.75" customHeight="1" x14ac:dyDescent="0.2">
      <c r="A109" s="36" t="s">
        <v>22</v>
      </c>
      <c r="B109" s="36" t="s">
        <v>247</v>
      </c>
      <c r="C109" s="36" t="s">
        <v>248</v>
      </c>
      <c r="D109" s="38">
        <f t="shared" si="3"/>
        <v>0.92666666666666664</v>
      </c>
      <c r="E109" s="39">
        <v>150</v>
      </c>
      <c r="F109" s="40">
        <v>11</v>
      </c>
    </row>
    <row r="110" spans="1:6" ht="12.75" customHeight="1" x14ac:dyDescent="0.2">
      <c r="A110" s="36" t="s">
        <v>22</v>
      </c>
      <c r="B110" s="36" t="s">
        <v>249</v>
      </c>
      <c r="C110" s="36" t="s">
        <v>250</v>
      </c>
      <c r="D110" s="38">
        <f t="shared" si="3"/>
        <v>0.8666666666666667</v>
      </c>
      <c r="E110" s="39">
        <v>675</v>
      </c>
      <c r="F110" s="39">
        <v>90</v>
      </c>
    </row>
    <row r="111" spans="1:6" ht="12.75" customHeight="1" x14ac:dyDescent="0.2">
      <c r="A111" s="36" t="s">
        <v>22</v>
      </c>
      <c r="B111" s="36" t="s">
        <v>251</v>
      </c>
      <c r="C111" s="36" t="s">
        <v>252</v>
      </c>
      <c r="D111" s="38">
        <f t="shared" si="3"/>
        <v>0.87136929460580914</v>
      </c>
      <c r="E111" s="39">
        <v>241</v>
      </c>
      <c r="F111" s="39">
        <v>31</v>
      </c>
    </row>
    <row r="112" spans="1:6" ht="12.75" customHeight="1" x14ac:dyDescent="0.2">
      <c r="A112" s="36" t="s">
        <v>22</v>
      </c>
      <c r="B112" s="36" t="s">
        <v>253</v>
      </c>
      <c r="C112" s="36" t="s">
        <v>254</v>
      </c>
      <c r="D112" s="38">
        <f t="shared" si="3"/>
        <v>0.92722371967654982</v>
      </c>
      <c r="E112" s="39">
        <v>1113</v>
      </c>
      <c r="F112" s="39">
        <v>81</v>
      </c>
    </row>
    <row r="113" spans="1:6" ht="12.75" customHeight="1" x14ac:dyDescent="0.2">
      <c r="A113" s="36" t="s">
        <v>22</v>
      </c>
      <c r="B113" s="36" t="s">
        <v>255</v>
      </c>
      <c r="C113" s="36" t="s">
        <v>256</v>
      </c>
      <c r="D113" s="38">
        <f t="shared" si="3"/>
        <v>0.89233753637245394</v>
      </c>
      <c r="E113" s="39">
        <v>1031</v>
      </c>
      <c r="F113" s="39">
        <v>111</v>
      </c>
    </row>
    <row r="114" spans="1:6" ht="12.75" customHeight="1" x14ac:dyDescent="0.2">
      <c r="A114" s="36" t="s">
        <v>22</v>
      </c>
      <c r="B114" s="36" t="s">
        <v>257</v>
      </c>
      <c r="C114" s="36" t="s">
        <v>258</v>
      </c>
      <c r="D114" s="38">
        <f t="shared" si="3"/>
        <v>0.8995215311004785</v>
      </c>
      <c r="E114" s="39">
        <v>209</v>
      </c>
      <c r="F114" s="39">
        <v>21</v>
      </c>
    </row>
    <row r="115" spans="1:6" ht="12.75" customHeight="1" x14ac:dyDescent="0.2">
      <c r="A115" s="36" t="s">
        <v>22</v>
      </c>
      <c r="B115" s="36" t="s">
        <v>259</v>
      </c>
      <c r="C115" s="36" t="s">
        <v>260</v>
      </c>
      <c r="D115" s="38">
        <f t="shared" si="3"/>
        <v>0.91901088929219599</v>
      </c>
      <c r="E115" s="39">
        <v>4408</v>
      </c>
      <c r="F115" s="39">
        <v>357</v>
      </c>
    </row>
    <row r="116" spans="1:6" ht="12.75" customHeight="1" x14ac:dyDescent="0.2">
      <c r="A116" s="36" t="s">
        <v>22</v>
      </c>
      <c r="B116" s="36" t="s">
        <v>261</v>
      </c>
      <c r="C116" s="36" t="s">
        <v>262</v>
      </c>
      <c r="D116" s="38">
        <f t="shared" si="3"/>
        <v>0.94676806083650189</v>
      </c>
      <c r="E116" s="39">
        <v>263</v>
      </c>
      <c r="F116" s="39">
        <v>14</v>
      </c>
    </row>
    <row r="117" spans="1:6" ht="12.75" customHeight="1" x14ac:dyDescent="0.2">
      <c r="A117" s="36" t="s">
        <v>22</v>
      </c>
      <c r="B117" s="37" t="s">
        <v>263</v>
      </c>
      <c r="C117" s="36" t="s">
        <v>264</v>
      </c>
      <c r="D117" s="38">
        <f t="shared" si="3"/>
        <v>0.8954453254656094</v>
      </c>
      <c r="E117" s="39">
        <v>10846</v>
      </c>
      <c r="F117" s="39">
        <v>1134</v>
      </c>
    </row>
    <row r="118" spans="1:6" ht="12.75" customHeight="1" x14ac:dyDescent="0.2">
      <c r="A118" s="36" t="s">
        <v>22</v>
      </c>
      <c r="B118" s="37" t="s">
        <v>265</v>
      </c>
      <c r="C118" s="36" t="s">
        <v>266</v>
      </c>
      <c r="D118" s="38">
        <f t="shared" si="3"/>
        <v>0.9</v>
      </c>
      <c r="E118" s="39">
        <v>330</v>
      </c>
      <c r="F118" s="39">
        <v>33</v>
      </c>
    </row>
    <row r="119" spans="1:6" ht="12.75" customHeight="1" x14ac:dyDescent="0.2">
      <c r="A119" s="36" t="s">
        <v>22</v>
      </c>
      <c r="B119" s="36" t="s">
        <v>267</v>
      </c>
      <c r="C119" s="36" t="s">
        <v>268</v>
      </c>
      <c r="D119" s="38">
        <f t="shared" si="3"/>
        <v>0.90105787181082764</v>
      </c>
      <c r="E119" s="39">
        <v>1607</v>
      </c>
      <c r="F119" s="39">
        <v>159</v>
      </c>
    </row>
    <row r="120" spans="1:6" ht="12.75" customHeight="1" x14ac:dyDescent="0.2">
      <c r="A120" s="36" t="s">
        <v>22</v>
      </c>
      <c r="B120" s="36" t="s">
        <v>269</v>
      </c>
      <c r="C120" s="36" t="s">
        <v>270</v>
      </c>
      <c r="D120" s="38">
        <f t="shared" si="3"/>
        <v>0.88933257273245858</v>
      </c>
      <c r="E120" s="39">
        <v>1753</v>
      </c>
      <c r="F120" s="39">
        <v>194</v>
      </c>
    </row>
    <row r="121" spans="1:6" ht="12.75" customHeight="1" x14ac:dyDescent="0.2">
      <c r="A121" s="36" t="s">
        <v>22</v>
      </c>
      <c r="B121" s="36" t="s">
        <v>271</v>
      </c>
      <c r="C121" s="36" t="s">
        <v>272</v>
      </c>
      <c r="D121" s="38">
        <f t="shared" si="3"/>
        <v>0.8827893175074184</v>
      </c>
      <c r="E121" s="39">
        <v>674</v>
      </c>
      <c r="F121" s="39">
        <v>79</v>
      </c>
    </row>
    <row r="122" spans="1:6" ht="12.75" customHeight="1" x14ac:dyDescent="0.2">
      <c r="A122" s="36" t="s">
        <v>24</v>
      </c>
      <c r="B122" s="37" t="s">
        <v>273</v>
      </c>
      <c r="C122" s="36" t="s">
        <v>274</v>
      </c>
      <c r="D122" s="38">
        <f t="shared" si="3"/>
        <v>0.94654763872816439</v>
      </c>
      <c r="E122" s="39">
        <v>18147</v>
      </c>
      <c r="F122" s="39">
        <v>970</v>
      </c>
    </row>
    <row r="123" spans="1:6" ht="12.75" customHeight="1" x14ac:dyDescent="0.2">
      <c r="A123" s="36" t="s">
        <v>25</v>
      </c>
      <c r="B123" s="37" t="s">
        <v>275</v>
      </c>
      <c r="C123" s="36" t="s">
        <v>276</v>
      </c>
      <c r="D123" s="38">
        <f t="shared" si="3"/>
        <v>0.95409365124964096</v>
      </c>
      <c r="E123" s="39">
        <v>17405</v>
      </c>
      <c r="F123" s="39">
        <v>799</v>
      </c>
    </row>
    <row r="124" spans="1:6" ht="12.75" customHeight="1" x14ac:dyDescent="0.2">
      <c r="A124" s="36" t="s">
        <v>27</v>
      </c>
      <c r="B124" s="36" t="s">
        <v>277</v>
      </c>
      <c r="C124" s="36" t="s">
        <v>278</v>
      </c>
      <c r="D124" s="38">
        <f t="shared" si="3"/>
        <v>0.97665612117726008</v>
      </c>
      <c r="E124" s="39">
        <v>20862</v>
      </c>
      <c r="F124" s="39">
        <v>487</v>
      </c>
    </row>
    <row r="125" spans="1:6" ht="12.75" customHeight="1" x14ac:dyDescent="0.2">
      <c r="A125" s="36" t="s">
        <v>27</v>
      </c>
      <c r="B125" s="37" t="s">
        <v>279</v>
      </c>
      <c r="C125" s="36" t="s">
        <v>280</v>
      </c>
      <c r="D125" s="38">
        <f t="shared" si="3"/>
        <v>0.9389398763813448</v>
      </c>
      <c r="E125" s="39">
        <v>10678</v>
      </c>
      <c r="F125" s="39">
        <v>652</v>
      </c>
    </row>
    <row r="126" spans="1:6" ht="12.75" customHeight="1" x14ac:dyDescent="0.2">
      <c r="A126" s="36" t="s">
        <v>27</v>
      </c>
      <c r="B126" s="36" t="s">
        <v>281</v>
      </c>
      <c r="C126" s="36" t="s">
        <v>282</v>
      </c>
      <c r="D126" s="38">
        <f t="shared" si="3"/>
        <v>0.9802507836990596</v>
      </c>
      <c r="E126" s="39">
        <v>9570</v>
      </c>
      <c r="F126" s="39">
        <v>189</v>
      </c>
    </row>
    <row r="127" spans="1:6" ht="12.75" customHeight="1" x14ac:dyDescent="0.2">
      <c r="A127" s="36" t="s">
        <v>27</v>
      </c>
      <c r="B127" s="36" t="s">
        <v>283</v>
      </c>
      <c r="C127" s="36" t="s">
        <v>284</v>
      </c>
      <c r="D127" s="38">
        <f t="shared" si="3"/>
        <v>0.927961915027396</v>
      </c>
      <c r="E127" s="39">
        <v>11133</v>
      </c>
      <c r="F127" s="39">
        <v>802</v>
      </c>
    </row>
    <row r="128" spans="1:6" ht="12.75" customHeight="1" x14ac:dyDescent="0.2">
      <c r="A128" s="36" t="s">
        <v>27</v>
      </c>
      <c r="B128" s="36" t="s">
        <v>285</v>
      </c>
      <c r="C128" s="36" t="s">
        <v>286</v>
      </c>
      <c r="D128" s="38">
        <f t="shared" si="3"/>
        <v>0.96542887535054633</v>
      </c>
      <c r="E128" s="39">
        <v>20682</v>
      </c>
      <c r="F128" s="39">
        <v>715</v>
      </c>
    </row>
    <row r="129" spans="1:6" ht="12.75" customHeight="1" x14ac:dyDescent="0.2">
      <c r="A129" s="36" t="s">
        <v>18</v>
      </c>
      <c r="B129" s="36" t="s">
        <v>287</v>
      </c>
      <c r="C129" s="36" t="s">
        <v>288</v>
      </c>
      <c r="D129" s="38">
        <f t="shared" si="3"/>
        <v>0.96136546565030068</v>
      </c>
      <c r="E129" s="39">
        <v>21121</v>
      </c>
      <c r="F129" s="39">
        <v>816</v>
      </c>
    </row>
    <row r="130" spans="1:6" ht="12.75" customHeight="1" x14ac:dyDescent="0.2">
      <c r="A130" s="36" t="s">
        <v>30</v>
      </c>
      <c r="B130" s="36" t="s">
        <v>289</v>
      </c>
      <c r="C130" s="36" t="s">
        <v>290</v>
      </c>
      <c r="D130" s="38">
        <f t="shared" si="3"/>
        <v>0.96644169478815145</v>
      </c>
      <c r="E130" s="39">
        <v>5334</v>
      </c>
      <c r="F130" s="39">
        <v>179</v>
      </c>
    </row>
    <row r="131" spans="1:6" ht="12.75" customHeight="1" x14ac:dyDescent="0.2">
      <c r="A131" s="36" t="s">
        <v>16</v>
      </c>
      <c r="B131" s="36" t="s">
        <v>291</v>
      </c>
      <c r="C131" s="36" t="s">
        <v>292</v>
      </c>
      <c r="D131" s="38">
        <f t="shared" si="3"/>
        <v>0.99368863955119213</v>
      </c>
      <c r="E131" s="39">
        <v>1426</v>
      </c>
      <c r="F131" s="39">
        <v>9</v>
      </c>
    </row>
    <row r="132" spans="1:6" ht="12.75" customHeight="1" x14ac:dyDescent="0.2">
      <c r="A132" s="36" t="s">
        <v>16</v>
      </c>
      <c r="B132" s="36" t="s">
        <v>293</v>
      </c>
      <c r="C132" s="36" t="s">
        <v>294</v>
      </c>
      <c r="D132" s="38">
        <f t="shared" si="3"/>
        <v>0.95324189526184533</v>
      </c>
      <c r="E132" s="39">
        <v>1604</v>
      </c>
      <c r="F132" s="39">
        <v>75</v>
      </c>
    </row>
    <row r="133" spans="1:6" ht="12.75" customHeight="1" x14ac:dyDescent="0.2">
      <c r="A133" s="36" t="s">
        <v>16</v>
      </c>
      <c r="B133" s="36" t="s">
        <v>295</v>
      </c>
      <c r="C133" s="36" t="s">
        <v>296</v>
      </c>
      <c r="D133" s="38">
        <f t="shared" si="3"/>
        <v>0.9838337182448037</v>
      </c>
      <c r="E133" s="39">
        <v>433</v>
      </c>
      <c r="F133" s="39">
        <v>7</v>
      </c>
    </row>
    <row r="134" spans="1:6" ht="12.75" customHeight="1" x14ac:dyDescent="0.2">
      <c r="A134" s="36" t="s">
        <v>16</v>
      </c>
      <c r="B134" s="36" t="s">
        <v>297</v>
      </c>
      <c r="C134" s="36" t="s">
        <v>298</v>
      </c>
      <c r="D134" s="38">
        <f t="shared" si="3"/>
        <v>0.98275862068965514</v>
      </c>
      <c r="E134" s="39">
        <v>986</v>
      </c>
      <c r="F134" s="39">
        <v>17</v>
      </c>
    </row>
    <row r="135" spans="1:6" ht="12.75" customHeight="1" x14ac:dyDescent="0.2">
      <c r="A135" s="36" t="s">
        <v>16</v>
      </c>
      <c r="B135" s="36" t="s">
        <v>299</v>
      </c>
      <c r="C135" s="36" t="s">
        <v>300</v>
      </c>
      <c r="D135" s="38">
        <f t="shared" si="3"/>
        <v>0.95720596355604637</v>
      </c>
      <c r="E135" s="39">
        <v>3622</v>
      </c>
      <c r="F135" s="39">
        <v>155</v>
      </c>
    </row>
    <row r="136" spans="1:6" ht="12.75" customHeight="1" x14ac:dyDescent="0.2">
      <c r="A136" s="36" t="s">
        <v>16</v>
      </c>
      <c r="B136" s="36" t="s">
        <v>301</v>
      </c>
      <c r="C136" s="36" t="s">
        <v>302</v>
      </c>
      <c r="D136" s="38">
        <f t="shared" si="3"/>
        <v>0.99290312450934215</v>
      </c>
      <c r="E136" s="39">
        <v>31845</v>
      </c>
      <c r="F136" s="39">
        <v>226</v>
      </c>
    </row>
    <row r="137" spans="1:6" ht="12.75" customHeight="1" x14ac:dyDescent="0.2">
      <c r="A137" s="36" t="s">
        <v>34</v>
      </c>
      <c r="B137" s="36" t="s">
        <v>303</v>
      </c>
      <c r="C137" s="36" t="s">
        <v>304</v>
      </c>
      <c r="D137" s="38">
        <f t="shared" si="3"/>
        <v>0.92</v>
      </c>
      <c r="E137" s="39">
        <v>50</v>
      </c>
      <c r="F137" s="39">
        <v>4</v>
      </c>
    </row>
    <row r="138" spans="1:6" ht="12.75" customHeight="1" x14ac:dyDescent="0.2">
      <c r="A138" s="36" t="s">
        <v>34</v>
      </c>
      <c r="B138" s="36" t="s">
        <v>305</v>
      </c>
      <c r="C138" s="36" t="s">
        <v>306</v>
      </c>
      <c r="D138" s="38">
        <f t="shared" si="3"/>
        <v>0.94609665427509293</v>
      </c>
      <c r="E138" s="39">
        <v>538</v>
      </c>
      <c r="F138" s="39">
        <v>29</v>
      </c>
    </row>
    <row r="139" spans="1:6" ht="12.75" customHeight="1" x14ac:dyDescent="0.2">
      <c r="A139" s="36" t="s">
        <v>34</v>
      </c>
      <c r="B139" s="36" t="s">
        <v>307</v>
      </c>
      <c r="C139" s="36" t="s">
        <v>308</v>
      </c>
      <c r="D139" s="38"/>
      <c r="E139" s="39"/>
      <c r="F139" s="39"/>
    </row>
    <row r="140" spans="1:6" ht="12.75" customHeight="1" x14ac:dyDescent="0.2">
      <c r="A140" s="36" t="s">
        <v>34</v>
      </c>
      <c r="B140" s="36" t="s">
        <v>309</v>
      </c>
      <c r="C140" s="36" t="s">
        <v>310</v>
      </c>
      <c r="D140" s="38">
        <f t="shared" ref="D140:D150" si="4">1-(F140/E140)</f>
        <v>0.95328198258539854</v>
      </c>
      <c r="E140" s="39">
        <v>5972</v>
      </c>
      <c r="F140" s="39">
        <v>279</v>
      </c>
    </row>
    <row r="141" spans="1:6" ht="12.75" customHeight="1" x14ac:dyDescent="0.2">
      <c r="A141" s="36" t="s">
        <v>34</v>
      </c>
      <c r="B141" s="36" t="s">
        <v>311</v>
      </c>
      <c r="C141" s="36" t="s">
        <v>312</v>
      </c>
      <c r="D141" s="38">
        <f t="shared" si="4"/>
        <v>0.96062992125984248</v>
      </c>
      <c r="E141" s="39">
        <v>127</v>
      </c>
      <c r="F141" s="39">
        <v>5</v>
      </c>
    </row>
    <row r="142" spans="1:6" ht="12.75" customHeight="1" x14ac:dyDescent="0.2">
      <c r="A142" s="36" t="s">
        <v>34</v>
      </c>
      <c r="B142" s="36" t="s">
        <v>313</v>
      </c>
      <c r="C142" s="36" t="s">
        <v>314</v>
      </c>
      <c r="D142" s="38">
        <f t="shared" si="4"/>
        <v>0.92892398815399801</v>
      </c>
      <c r="E142" s="39">
        <v>3039</v>
      </c>
      <c r="F142" s="39">
        <v>216</v>
      </c>
    </row>
    <row r="143" spans="1:6" ht="12.75" customHeight="1" x14ac:dyDescent="0.2">
      <c r="A143" s="36" t="s">
        <v>34</v>
      </c>
      <c r="B143" s="36" t="s">
        <v>315</v>
      </c>
      <c r="C143" s="36" t="s">
        <v>316</v>
      </c>
      <c r="D143" s="38">
        <f t="shared" si="4"/>
        <v>0.97060744611365124</v>
      </c>
      <c r="E143" s="39">
        <v>1531</v>
      </c>
      <c r="F143" s="39">
        <v>45</v>
      </c>
    </row>
    <row r="144" spans="1:6" ht="12.75" customHeight="1" x14ac:dyDescent="0.2">
      <c r="A144" s="36" t="s">
        <v>34</v>
      </c>
      <c r="B144" s="36" t="s">
        <v>317</v>
      </c>
      <c r="C144" s="36" t="s">
        <v>318</v>
      </c>
      <c r="D144" s="38">
        <f t="shared" si="4"/>
        <v>0.94060791046674297</v>
      </c>
      <c r="E144" s="39">
        <v>7863</v>
      </c>
      <c r="F144" s="39">
        <v>467</v>
      </c>
    </row>
    <row r="145" spans="1:6" ht="12.75" customHeight="1" x14ac:dyDescent="0.2">
      <c r="A145" s="36" t="s">
        <v>34</v>
      </c>
      <c r="B145" s="36" t="s">
        <v>319</v>
      </c>
      <c r="C145" s="36" t="s">
        <v>320</v>
      </c>
      <c r="D145" s="38">
        <f t="shared" si="4"/>
        <v>0.9045643153526971</v>
      </c>
      <c r="E145" s="39">
        <v>241</v>
      </c>
      <c r="F145" s="39">
        <v>23</v>
      </c>
    </row>
    <row r="146" spans="1:6" ht="12.75" customHeight="1" x14ac:dyDescent="0.2">
      <c r="A146" s="36" t="s">
        <v>34</v>
      </c>
      <c r="B146" s="36" t="s">
        <v>321</v>
      </c>
      <c r="C146" s="36" t="s">
        <v>322</v>
      </c>
      <c r="D146" s="38">
        <f t="shared" si="4"/>
        <v>0.98674287528776694</v>
      </c>
      <c r="E146" s="39">
        <v>12597</v>
      </c>
      <c r="F146" s="39">
        <v>167</v>
      </c>
    </row>
    <row r="147" spans="1:6" ht="12.75" customHeight="1" x14ac:dyDescent="0.2">
      <c r="A147" s="36" t="s">
        <v>35</v>
      </c>
      <c r="B147" s="37" t="s">
        <v>323</v>
      </c>
      <c r="C147" s="36" t="s">
        <v>324</v>
      </c>
      <c r="D147" s="38">
        <f t="shared" si="4"/>
        <v>0.99239543726235746</v>
      </c>
      <c r="E147" s="39">
        <v>263</v>
      </c>
      <c r="F147" s="39">
        <v>2</v>
      </c>
    </row>
    <row r="148" spans="1:6" ht="12.75" customHeight="1" x14ac:dyDescent="0.2">
      <c r="A148" s="36" t="s">
        <v>35</v>
      </c>
      <c r="B148" s="37" t="s">
        <v>325</v>
      </c>
      <c r="C148" s="36" t="s">
        <v>326</v>
      </c>
      <c r="D148" s="38">
        <f t="shared" si="4"/>
        <v>0.99431381589057932</v>
      </c>
      <c r="E148" s="39">
        <v>13014</v>
      </c>
      <c r="F148" s="39">
        <v>74</v>
      </c>
    </row>
    <row r="149" spans="1:6" ht="12.75" customHeight="1" x14ac:dyDescent="0.2">
      <c r="A149" s="36" t="s">
        <v>38</v>
      </c>
      <c r="B149" s="36" t="s">
        <v>327</v>
      </c>
      <c r="C149" s="36" t="s">
        <v>328</v>
      </c>
      <c r="D149" s="38">
        <f t="shared" si="4"/>
        <v>0.93975903614457834</v>
      </c>
      <c r="E149" s="39">
        <v>20335</v>
      </c>
      <c r="F149" s="39">
        <v>1225</v>
      </c>
    </row>
    <row r="150" spans="1:6" ht="12.75" customHeight="1" x14ac:dyDescent="0.2">
      <c r="A150" s="36" t="s">
        <v>38</v>
      </c>
      <c r="B150" s="36" t="s">
        <v>329</v>
      </c>
      <c r="C150" s="36" t="s">
        <v>330</v>
      </c>
      <c r="D150" s="38">
        <f t="shared" si="4"/>
        <v>0.96656276565599319</v>
      </c>
      <c r="E150" s="39">
        <v>31761</v>
      </c>
      <c r="F150" s="39">
        <v>1062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331</v>
      </c>
      <c r="B1" s="42" t="s">
        <v>332</v>
      </c>
      <c r="C1" s="42" t="s">
        <v>333</v>
      </c>
      <c r="D1" s="41" t="s">
        <v>334</v>
      </c>
    </row>
    <row r="2" spans="1:4" ht="12.75" customHeight="1" x14ac:dyDescent="0.2">
      <c r="A2" s="43">
        <v>44351</v>
      </c>
      <c r="B2" s="44" t="s">
        <v>335</v>
      </c>
      <c r="C2" s="45"/>
      <c r="D2" s="44" t="s">
        <v>336</v>
      </c>
    </row>
    <row r="3" spans="1:4" ht="12.75" customHeight="1" x14ac:dyDescent="0.2">
      <c r="A3" s="43">
        <v>44392</v>
      </c>
      <c r="B3" s="44" t="s">
        <v>337</v>
      </c>
      <c r="C3" s="45" t="s">
        <v>338</v>
      </c>
      <c r="D3" s="44" t="s">
        <v>339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2023-01-18T11:22:10Z</dcterms:modified>
</cp:coreProperties>
</file>