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<sst xmlns="http://schemas.openxmlformats.org/spreadsheetml/2006/main" count="55" uniqueCount="55">
  <si>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</si>
  <si>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EUROCONTROL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</si>
  <si>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</si>
  <si>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</si>
  <si>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</si>
  <si>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</si>
  <si>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</si>
  <si>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</si>
  <si>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</si>
  <si>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JAN-JUN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</si>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</sst>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44029.0</v>
      </c>
      <c r="C2" s="10" t="s">
        <v>6</v>
      </c>
      <c r="D2" s="11">
        <v>44012.0</v>
      </c>
      <c r="E2" s="12" t="s">
        <v>7</v>
      </c>
      <c r="F2" s="13" t="s">
        <v>8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9</v>
      </c>
      <c r="B4" s="18" t="s">
        <v>10</v>
      </c>
      <c r="C4" s="18">
        <v>181.0</v>
      </c>
      <c r="D4" s="19"/>
      <c r="E4" s="18">
        <v>182.0</v>
      </c>
      <c r="F4" s="19"/>
      <c r="G4" s="19"/>
      <c r="H4" s="18">
        <v>182.0</v>
      </c>
      <c r="I4" s="19"/>
    </row>
    <row r="5" ht="25.5" customHeight="1">
      <c r="A5" s="20" t="s">
        <v>11</v>
      </c>
      <c r="B5" s="20" t="s">
        <v>12</v>
      </c>
      <c r="C5" s="21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</row>
    <row r="6" ht="12.75" customHeight="1">
      <c r="A6" s="22" t="s">
        <v>20</v>
      </c>
      <c r="B6" s="23">
        <f>sum(B7:B36)</f>
        <v>65026537.72</v>
      </c>
      <c r="C6" s="23">
        <f t="shared" ref="C6:C36" si="1">B6/C$4</f>
        <v>359262.6393</v>
      </c>
      <c r="D6" s="23">
        <f>sum(D7:D36)</f>
        <v>30363496.06</v>
      </c>
      <c r="E6" s="23">
        <f t="shared" ref="E6:E36" si="2">D6/E$4</f>
        <v>166832.3959</v>
      </c>
      <c r="F6" s="24">
        <f t="shared" ref="F6:F36" si="3">E6/C6-1</f>
        <v>-0.535625535</v>
      </c>
      <c r="G6" s="23">
        <f>sum(G7:G36)</f>
        <v>67182473.17</v>
      </c>
      <c r="H6" s="23">
        <f t="shared" ref="H6:H36" si="4">G6/H$4</f>
        <v>369134.468</v>
      </c>
      <c r="I6" s="24">
        <f t="shared" ref="I6:I36" si="5">D6/G6-1</f>
        <v>-0.5480443838</v>
      </c>
    </row>
    <row r="7" ht="12.75" customHeight="1">
      <c r="A7" s="22" t="s">
        <v>21</v>
      </c>
      <c r="B7" s="25">
        <v>1569518.43</v>
      </c>
      <c r="C7" s="23">
        <f t="shared" si="1"/>
        <v>8671.372541</v>
      </c>
      <c r="D7" s="25">
        <v>758653.83</v>
      </c>
      <c r="E7" s="23">
        <f t="shared" si="2"/>
        <v>4168.427637</v>
      </c>
      <c r="F7" s="24">
        <f t="shared" si="3"/>
        <v>-0.5192885996</v>
      </c>
      <c r="G7" s="25">
        <v>1599923.07</v>
      </c>
      <c r="H7" s="23">
        <f t="shared" si="4"/>
        <v>8790.786099</v>
      </c>
      <c r="I7" s="24">
        <f t="shared" si="5"/>
        <v>-0.525818557</v>
      </c>
    </row>
    <row r="8" ht="12.75" customHeight="1">
      <c r="A8" s="22" t="s">
        <v>22</v>
      </c>
      <c r="B8" s="25">
        <v>1266495.16</v>
      </c>
      <c r="C8" s="23">
        <f t="shared" si="1"/>
        <v>6997.210829</v>
      </c>
      <c r="D8" s="25">
        <v>594313.8</v>
      </c>
      <c r="E8" s="23">
        <f t="shared" si="2"/>
        <v>3265.46044</v>
      </c>
      <c r="F8" s="24">
        <f t="shared" si="3"/>
        <v>-0.5333197013</v>
      </c>
      <c r="G8" s="25">
        <v>1333897.7</v>
      </c>
      <c r="H8" s="23">
        <f t="shared" si="4"/>
        <v>7329.108242</v>
      </c>
      <c r="I8" s="24">
        <f t="shared" si="5"/>
        <v>-0.5544532388</v>
      </c>
    </row>
    <row r="9" ht="12.75" customHeight="1">
      <c r="A9" s="22" t="s">
        <v>23</v>
      </c>
      <c r="B9" s="25">
        <v>1859879.05</v>
      </c>
      <c r="C9" s="23">
        <f t="shared" si="1"/>
        <v>10275.57486</v>
      </c>
      <c r="D9" s="25">
        <v>890603.32</v>
      </c>
      <c r="E9" s="23">
        <f t="shared" si="2"/>
        <v>4893.424835</v>
      </c>
      <c r="F9" s="24">
        <f t="shared" si="3"/>
        <v>-0.5237809173</v>
      </c>
      <c r="G9" s="25">
        <v>1980058.57</v>
      </c>
      <c r="H9" s="23">
        <f t="shared" si="4"/>
        <v>10879.44269</v>
      </c>
      <c r="I9" s="24">
        <f t="shared" si="5"/>
        <v>-0.5502136485</v>
      </c>
    </row>
    <row r="10" ht="12.75" customHeight="1">
      <c r="A10" s="22" t="s">
        <v>24</v>
      </c>
      <c r="B10" s="25">
        <v>968584.64</v>
      </c>
      <c r="C10" s="23">
        <f t="shared" si="1"/>
        <v>5351.296354</v>
      </c>
      <c r="D10" s="25">
        <v>406972.7</v>
      </c>
      <c r="E10" s="23">
        <f t="shared" si="2"/>
        <v>2236.113736</v>
      </c>
      <c r="F10" s="24">
        <f t="shared" si="3"/>
        <v>-0.5821360679</v>
      </c>
      <c r="G10" s="25">
        <v>981571.79</v>
      </c>
      <c r="H10" s="23">
        <f t="shared" si="4"/>
        <v>5393.251593</v>
      </c>
      <c r="I10" s="24">
        <f t="shared" si="5"/>
        <v>-0.5853867194</v>
      </c>
    </row>
    <row r="11" ht="12.75" customHeight="1">
      <c r="A11" s="22" t="s">
        <v>25</v>
      </c>
      <c r="B11" s="25">
        <v>946887.04</v>
      </c>
      <c r="C11" s="23">
        <f t="shared" si="1"/>
        <v>5231.42011</v>
      </c>
      <c r="D11" s="25">
        <v>500886.74</v>
      </c>
      <c r="E11" s="23">
        <f t="shared" si="2"/>
        <v>2752.124945</v>
      </c>
      <c r="F11" s="24">
        <f t="shared" si="3"/>
        <v>-0.4739239276</v>
      </c>
      <c r="G11" s="25">
        <v>974737.39</v>
      </c>
      <c r="H11" s="23">
        <f t="shared" si="4"/>
        <v>5355.699945</v>
      </c>
      <c r="I11" s="24">
        <f t="shared" si="5"/>
        <v>-0.4861316031</v>
      </c>
    </row>
    <row r="12" ht="12.75" customHeight="1">
      <c r="A12" s="22" t="s">
        <v>26</v>
      </c>
      <c r="B12" s="25">
        <v>1410511.19</v>
      </c>
      <c r="C12" s="23">
        <f t="shared" si="1"/>
        <v>7792.879503</v>
      </c>
      <c r="D12" s="25">
        <v>595883.99</v>
      </c>
      <c r="E12" s="23">
        <f t="shared" si="2"/>
        <v>3274.087857</v>
      </c>
      <c r="F12" s="24">
        <f t="shared" si="3"/>
        <v>-0.5798616088</v>
      </c>
      <c r="G12" s="25">
        <v>1498357.96</v>
      </c>
      <c r="H12" s="23">
        <f t="shared" si="4"/>
        <v>8232.736044</v>
      </c>
      <c r="I12" s="24">
        <f t="shared" si="5"/>
        <v>-0.6023086566</v>
      </c>
    </row>
    <row r="13" ht="12.75" customHeight="1">
      <c r="A13" s="22" t="s">
        <v>27</v>
      </c>
      <c r="B13" s="25">
        <v>853002.97</v>
      </c>
      <c r="C13" s="23">
        <f t="shared" si="1"/>
        <v>4712.723591</v>
      </c>
      <c r="D13" s="25">
        <v>416355.79</v>
      </c>
      <c r="E13" s="23">
        <f t="shared" si="2"/>
        <v>2287.669176</v>
      </c>
      <c r="F13" s="24">
        <f t="shared" si="3"/>
        <v>-0.5145759917</v>
      </c>
      <c r="G13" s="25">
        <v>804917.59</v>
      </c>
      <c r="H13" s="23">
        <f t="shared" si="4"/>
        <v>4422.624121</v>
      </c>
      <c r="I13" s="24">
        <f t="shared" si="5"/>
        <v>-0.4827348847</v>
      </c>
    </row>
    <row r="14" ht="12.75" customHeight="1">
      <c r="A14" s="22" t="s">
        <v>28</v>
      </c>
      <c r="B14" s="25">
        <v>449105.5</v>
      </c>
      <c r="C14" s="23">
        <f t="shared" si="1"/>
        <v>2481.245856</v>
      </c>
      <c r="D14" s="25">
        <v>239238.32</v>
      </c>
      <c r="E14" s="23">
        <f t="shared" si="2"/>
        <v>1314.496264</v>
      </c>
      <c r="F14" s="24">
        <f t="shared" si="3"/>
        <v>-0.4702273213</v>
      </c>
      <c r="G14" s="25">
        <v>467095.68</v>
      </c>
      <c r="H14" s="23">
        <f t="shared" si="4"/>
        <v>2566.45978</v>
      </c>
      <c r="I14" s="24">
        <f t="shared" si="5"/>
        <v>-0.487817314</v>
      </c>
    </row>
    <row r="15" ht="12.75" customHeight="1">
      <c r="A15" s="22" t="s">
        <v>29</v>
      </c>
      <c r="B15" s="25">
        <v>501375.62</v>
      </c>
      <c r="C15" s="23">
        <f t="shared" si="1"/>
        <v>2770.03105</v>
      </c>
      <c r="D15" s="25">
        <v>294854.91</v>
      </c>
      <c r="E15" s="23">
        <f t="shared" si="2"/>
        <v>1620.081923</v>
      </c>
      <c r="F15" s="24">
        <f t="shared" si="3"/>
        <v>-0.4151394356</v>
      </c>
      <c r="G15" s="25">
        <v>507313.74</v>
      </c>
      <c r="H15" s="23">
        <f t="shared" si="4"/>
        <v>2787.438132</v>
      </c>
      <c r="I15" s="24">
        <f t="shared" si="5"/>
        <v>-0.4187917914</v>
      </c>
    </row>
    <row r="16" ht="12.75" customHeight="1">
      <c r="A16" s="22" t="s">
        <v>30</v>
      </c>
      <c r="B16" s="25">
        <v>1.041771787E7</v>
      </c>
      <c r="C16" s="23">
        <f t="shared" si="1"/>
        <v>57556.45232</v>
      </c>
      <c r="D16" s="25">
        <v>4293134.28</v>
      </c>
      <c r="E16" s="23">
        <f t="shared" si="2"/>
        <v>23588.64989</v>
      </c>
      <c r="F16" s="24">
        <f t="shared" si="3"/>
        <v>-0.5901649782</v>
      </c>
      <c r="G16" s="25">
        <v>1.079425286E7</v>
      </c>
      <c r="H16" s="23">
        <f t="shared" si="4"/>
        <v>59309.08165</v>
      </c>
      <c r="I16" s="24">
        <f t="shared" si="5"/>
        <v>-0.6022759207</v>
      </c>
    </row>
    <row r="17" ht="12.75" customHeight="1">
      <c r="A17" s="22" t="s">
        <v>31</v>
      </c>
      <c r="B17" s="25">
        <v>7277568.2</v>
      </c>
      <c r="C17" s="23">
        <f t="shared" si="1"/>
        <v>40207.55912</v>
      </c>
      <c r="D17" s="25">
        <v>3617066.12</v>
      </c>
      <c r="E17" s="23">
        <f t="shared" si="2"/>
        <v>19873.98967</v>
      </c>
      <c r="F17" s="24">
        <f t="shared" si="3"/>
        <v>-0.5057150917</v>
      </c>
      <c r="G17" s="25">
        <v>7366985.62</v>
      </c>
      <c r="H17" s="23">
        <f t="shared" si="4"/>
        <v>40477.94297</v>
      </c>
      <c r="I17" s="24">
        <f t="shared" si="5"/>
        <v>-0.5090168073</v>
      </c>
    </row>
    <row r="18" ht="12.75" customHeight="1">
      <c r="A18" s="22" t="s">
        <v>32</v>
      </c>
      <c r="B18" s="25">
        <v>2624727.93</v>
      </c>
      <c r="C18" s="23">
        <f t="shared" si="1"/>
        <v>14501.25928</v>
      </c>
      <c r="D18" s="25">
        <v>1347855.98</v>
      </c>
      <c r="E18" s="23">
        <f t="shared" si="2"/>
        <v>7405.802088</v>
      </c>
      <c r="F18" s="24">
        <f t="shared" si="3"/>
        <v>-0.4892993812</v>
      </c>
      <c r="G18" s="25">
        <v>2642736.66</v>
      </c>
      <c r="H18" s="23">
        <f t="shared" si="4"/>
        <v>14520.5311</v>
      </c>
      <c r="I18" s="24">
        <f t="shared" si="5"/>
        <v>-0.489977189</v>
      </c>
    </row>
    <row r="19" ht="12.75" customHeight="1">
      <c r="A19" s="22" t="s">
        <v>33</v>
      </c>
      <c r="B19" s="25">
        <v>1482459.96</v>
      </c>
      <c r="C19" s="23">
        <f t="shared" si="1"/>
        <v>8190.386519</v>
      </c>
      <c r="D19" s="25">
        <v>727595.56</v>
      </c>
      <c r="E19" s="23">
        <f t="shared" si="2"/>
        <v>3997.777802</v>
      </c>
      <c r="F19" s="24">
        <f t="shared" si="3"/>
        <v>-0.5118938779</v>
      </c>
      <c r="G19" s="25">
        <v>1686471.98</v>
      </c>
      <c r="H19" s="23">
        <f t="shared" si="4"/>
        <v>9266.32956</v>
      </c>
      <c r="I19" s="24">
        <f t="shared" si="5"/>
        <v>-0.5685694345</v>
      </c>
    </row>
    <row r="20" ht="12.75" customHeight="1">
      <c r="A20" s="22" t="s">
        <v>34</v>
      </c>
      <c r="B20" s="25">
        <v>2248382.62</v>
      </c>
      <c r="C20" s="23">
        <f t="shared" si="1"/>
        <v>12422.00343</v>
      </c>
      <c r="D20" s="25">
        <v>1112064.16</v>
      </c>
      <c r="E20" s="23">
        <f t="shared" si="2"/>
        <v>6110.242637</v>
      </c>
      <c r="F20" s="24">
        <f t="shared" si="3"/>
        <v>-0.5081113386</v>
      </c>
      <c r="G20" s="25">
        <v>2271726.03</v>
      </c>
      <c r="H20" s="23">
        <f t="shared" si="4"/>
        <v>12482.01115</v>
      </c>
      <c r="I20" s="24">
        <f t="shared" si="5"/>
        <v>-0.5104761114</v>
      </c>
    </row>
    <row r="21" ht="12.75" customHeight="1">
      <c r="A21" s="22" t="s">
        <v>35</v>
      </c>
      <c r="B21" s="25">
        <v>4528108.24</v>
      </c>
      <c r="C21" s="23">
        <f t="shared" si="1"/>
        <v>25017.1726</v>
      </c>
      <c r="D21" s="25">
        <v>1884397.38</v>
      </c>
      <c r="E21" s="23">
        <f t="shared" si="2"/>
        <v>10353.83176</v>
      </c>
      <c r="F21" s="24">
        <f t="shared" si="3"/>
        <v>-0.5861310179</v>
      </c>
      <c r="G21" s="25">
        <v>4695619.05</v>
      </c>
      <c r="H21" s="23">
        <f t="shared" si="4"/>
        <v>25800.10467</v>
      </c>
      <c r="I21" s="24">
        <f t="shared" si="5"/>
        <v>-0.5986903197</v>
      </c>
    </row>
    <row r="22" ht="12.75" customHeight="1">
      <c r="A22" s="22" t="s">
        <v>36</v>
      </c>
      <c r="B22" s="25">
        <v>465478.63</v>
      </c>
      <c r="C22" s="23">
        <f t="shared" si="1"/>
        <v>2571.705138</v>
      </c>
      <c r="D22" s="25">
        <v>246708.07</v>
      </c>
      <c r="E22" s="23">
        <f t="shared" si="2"/>
        <v>1355.538846</v>
      </c>
      <c r="F22" s="24">
        <f t="shared" si="3"/>
        <v>-0.4729026955</v>
      </c>
      <c r="G22" s="25">
        <v>472025.45</v>
      </c>
      <c r="H22" s="23">
        <f t="shared" si="4"/>
        <v>2593.546429</v>
      </c>
      <c r="I22" s="24">
        <f t="shared" si="5"/>
        <v>-0.4773415925</v>
      </c>
    </row>
    <row r="23" ht="12.75" customHeight="1">
      <c r="A23" s="22" t="s">
        <v>37</v>
      </c>
      <c r="B23" s="25">
        <v>286759.62</v>
      </c>
      <c r="C23" s="23">
        <f t="shared" si="1"/>
        <v>1584.307293</v>
      </c>
      <c r="D23" s="25">
        <v>171467.06</v>
      </c>
      <c r="E23" s="23">
        <f t="shared" si="2"/>
        <v>942.1267033</v>
      </c>
      <c r="F23" s="24">
        <f t="shared" si="3"/>
        <v>-0.405338404</v>
      </c>
      <c r="G23" s="25">
        <v>305664.9</v>
      </c>
      <c r="H23" s="23">
        <f t="shared" si="4"/>
        <v>1679.477473</v>
      </c>
      <c r="I23" s="24">
        <f t="shared" si="5"/>
        <v>-0.4390358199</v>
      </c>
    </row>
    <row r="24" ht="12.75" customHeight="1">
      <c r="A24" s="22" t="s">
        <v>38</v>
      </c>
      <c r="B24" s="25">
        <v>488166.98</v>
      </c>
      <c r="C24" s="23">
        <f t="shared" si="1"/>
        <v>2697.055138</v>
      </c>
      <c r="D24" s="25">
        <v>236918.55</v>
      </c>
      <c r="E24" s="23">
        <f t="shared" si="2"/>
        <v>1301.750275</v>
      </c>
      <c r="F24" s="24">
        <f t="shared" si="3"/>
        <v>-0.5173438406</v>
      </c>
      <c r="G24" s="25">
        <v>479563.27</v>
      </c>
      <c r="H24" s="23">
        <f t="shared" si="4"/>
        <v>2634.963022</v>
      </c>
      <c r="I24" s="24">
        <f t="shared" si="5"/>
        <v>-0.5059701924</v>
      </c>
    </row>
    <row r="25" ht="12.75" customHeight="1">
      <c r="A25" s="22" t="s">
        <v>39</v>
      </c>
      <c r="B25" s="25">
        <v>1635816.98</v>
      </c>
      <c r="C25" s="23">
        <f t="shared" si="1"/>
        <v>9037.662873</v>
      </c>
      <c r="D25" s="25">
        <v>781328.51</v>
      </c>
      <c r="E25" s="23">
        <f t="shared" si="2"/>
        <v>4293.013791</v>
      </c>
      <c r="F25" s="24">
        <f t="shared" si="3"/>
        <v>-0.5249862878</v>
      </c>
      <c r="G25" s="25">
        <v>1653833.92</v>
      </c>
      <c r="H25" s="23">
        <f t="shared" si="4"/>
        <v>9086.99956</v>
      </c>
      <c r="I25" s="24">
        <f t="shared" si="5"/>
        <v>-0.5275653132</v>
      </c>
    </row>
    <row r="26" ht="12.75" customHeight="1">
      <c r="A26" s="22" t="s">
        <v>40</v>
      </c>
      <c r="B26" s="25">
        <v>1170937.91</v>
      </c>
      <c r="C26" s="23">
        <f t="shared" si="1"/>
        <v>6469.270221</v>
      </c>
      <c r="D26" s="25">
        <v>657469.45</v>
      </c>
      <c r="E26" s="23">
        <f t="shared" si="2"/>
        <v>3612.469505</v>
      </c>
      <c r="F26" s="24">
        <f t="shared" si="3"/>
        <v>-0.4415955151</v>
      </c>
      <c r="G26" s="25">
        <v>1182766.92</v>
      </c>
      <c r="H26" s="23">
        <f t="shared" si="4"/>
        <v>6498.719341</v>
      </c>
      <c r="I26" s="24">
        <f t="shared" si="5"/>
        <v>-0.4441259399</v>
      </c>
    </row>
    <row r="27" ht="12.75" customHeight="1">
      <c r="A27" s="22" t="s">
        <v>41</v>
      </c>
      <c r="B27" s="25">
        <v>2260703.6</v>
      </c>
      <c r="C27" s="23">
        <f t="shared" si="1"/>
        <v>12490.07514</v>
      </c>
      <c r="D27" s="25">
        <v>1160135.78</v>
      </c>
      <c r="E27" s="23">
        <f t="shared" si="2"/>
        <v>6374.372418</v>
      </c>
      <c r="F27" s="24">
        <f t="shared" si="3"/>
        <v>-0.4896449904</v>
      </c>
      <c r="G27" s="25">
        <v>2329839.03</v>
      </c>
      <c r="H27" s="23">
        <f t="shared" si="4"/>
        <v>12801.31335</v>
      </c>
      <c r="I27" s="24">
        <f t="shared" si="5"/>
        <v>-0.502053247</v>
      </c>
    </row>
    <row r="28" ht="12.75" customHeight="1">
      <c r="A28" s="22" t="s">
        <v>42</v>
      </c>
      <c r="B28" s="25">
        <v>1956302.9</v>
      </c>
      <c r="C28" s="23">
        <f t="shared" si="1"/>
        <v>10808.30331</v>
      </c>
      <c r="D28" s="25">
        <v>884168.25</v>
      </c>
      <c r="E28" s="23">
        <f t="shared" si="2"/>
        <v>4858.067308</v>
      </c>
      <c r="F28" s="24">
        <f t="shared" si="3"/>
        <v>-0.5505245212</v>
      </c>
      <c r="G28" s="25">
        <v>1967092.06</v>
      </c>
      <c r="H28" s="23">
        <f t="shared" si="4"/>
        <v>10808.19813</v>
      </c>
      <c r="I28" s="24">
        <f t="shared" si="5"/>
        <v>-0.550520147</v>
      </c>
    </row>
    <row r="29" ht="12.75" customHeight="1">
      <c r="A29" s="22" t="s">
        <v>43</v>
      </c>
      <c r="B29" s="25">
        <v>2394066.13</v>
      </c>
      <c r="C29" s="23">
        <f t="shared" si="1"/>
        <v>13226.8847</v>
      </c>
      <c r="D29" s="25">
        <v>1191242.26</v>
      </c>
      <c r="E29" s="23">
        <f t="shared" si="2"/>
        <v>6545.287143</v>
      </c>
      <c r="F29" s="24">
        <f t="shared" si="3"/>
        <v>-0.5051527784</v>
      </c>
      <c r="G29" s="25">
        <v>2616401.67</v>
      </c>
      <c r="H29" s="23">
        <f t="shared" si="4"/>
        <v>14375.83335</v>
      </c>
      <c r="I29" s="24">
        <f t="shared" si="5"/>
        <v>-0.5447020717</v>
      </c>
    </row>
    <row r="30" ht="12.75" customHeight="1">
      <c r="A30" s="22" t="s">
        <v>44</v>
      </c>
      <c r="B30" s="25">
        <v>589978.14</v>
      </c>
      <c r="C30" s="23">
        <f t="shared" si="1"/>
        <v>3259.547735</v>
      </c>
      <c r="D30" s="25">
        <v>250482.83</v>
      </c>
      <c r="E30" s="23">
        <f t="shared" si="2"/>
        <v>1376.279286</v>
      </c>
      <c r="F30" s="24">
        <f t="shared" si="3"/>
        <v>-0.5777698633</v>
      </c>
      <c r="G30" s="25">
        <v>663024.67</v>
      </c>
      <c r="H30" s="23">
        <f t="shared" si="4"/>
        <v>3642.992692</v>
      </c>
      <c r="I30" s="24">
        <f t="shared" si="5"/>
        <v>-0.6222119005</v>
      </c>
    </row>
    <row r="31" ht="12.75" customHeight="1">
      <c r="A31" s="22" t="s">
        <v>45</v>
      </c>
      <c r="B31" s="25">
        <v>286004.66</v>
      </c>
      <c r="C31" s="23">
        <f t="shared" si="1"/>
        <v>1580.136243</v>
      </c>
      <c r="D31" s="25">
        <v>116605.05</v>
      </c>
      <c r="E31" s="23">
        <f t="shared" si="2"/>
        <v>640.6870879</v>
      </c>
      <c r="F31" s="24">
        <f t="shared" si="3"/>
        <v>-0.5945368061</v>
      </c>
      <c r="G31" s="25">
        <v>287005.48</v>
      </c>
      <c r="H31" s="23">
        <f t="shared" si="4"/>
        <v>1576.953187</v>
      </c>
      <c r="I31" s="24">
        <f t="shared" si="5"/>
        <v>-0.5937183848</v>
      </c>
    </row>
    <row r="32" ht="12.75" customHeight="1">
      <c r="A32" s="22" t="s">
        <v>46</v>
      </c>
      <c r="B32" s="25">
        <v>962493.59</v>
      </c>
      <c r="C32" s="23">
        <f t="shared" si="1"/>
        <v>5317.644144</v>
      </c>
      <c r="D32" s="25">
        <v>482399.63</v>
      </c>
      <c r="E32" s="23">
        <f t="shared" si="2"/>
        <v>2650.547418</v>
      </c>
      <c r="F32" s="24">
        <f t="shared" si="3"/>
        <v>-0.5015560752</v>
      </c>
      <c r="G32" s="25">
        <v>1016203.81</v>
      </c>
      <c r="H32" s="23">
        <f t="shared" si="4"/>
        <v>5583.537418</v>
      </c>
      <c r="I32" s="24">
        <f t="shared" si="5"/>
        <v>-0.5252924411</v>
      </c>
    </row>
    <row r="33" ht="12.75" customHeight="1">
      <c r="A33" s="22" t="s">
        <v>47</v>
      </c>
      <c r="B33" s="25">
        <v>5429832.05</v>
      </c>
      <c r="C33" s="23">
        <f t="shared" si="1"/>
        <v>29999.0721</v>
      </c>
      <c r="D33" s="25">
        <v>2302192.91</v>
      </c>
      <c r="E33" s="23">
        <f t="shared" si="2"/>
        <v>12649.41159</v>
      </c>
      <c r="F33" s="24">
        <f t="shared" si="3"/>
        <v>-0.5783399049</v>
      </c>
      <c r="G33" s="25">
        <v>5752978.34</v>
      </c>
      <c r="H33" s="23">
        <f t="shared" si="4"/>
        <v>31609.7711</v>
      </c>
      <c r="I33" s="24">
        <f t="shared" si="5"/>
        <v>-0.5998259034</v>
      </c>
    </row>
    <row r="34" ht="12.75" customHeight="1">
      <c r="A34" s="22" t="s">
        <v>48</v>
      </c>
      <c r="B34" s="25">
        <v>1878614.25</v>
      </c>
      <c r="C34" s="23">
        <f t="shared" si="1"/>
        <v>10379.08425</v>
      </c>
      <c r="D34" s="25">
        <v>989565.54</v>
      </c>
      <c r="E34" s="23">
        <f t="shared" si="2"/>
        <v>5437.173297</v>
      </c>
      <c r="F34" s="24">
        <f t="shared" si="3"/>
        <v>-0.4761413277</v>
      </c>
      <c r="G34" s="25">
        <v>1992503.01</v>
      </c>
      <c r="H34" s="23">
        <f t="shared" si="4"/>
        <v>10947.81874</v>
      </c>
      <c r="I34" s="24">
        <f t="shared" si="5"/>
        <v>-0.5033555608</v>
      </c>
    </row>
    <row r="35" ht="12.75" customHeight="1">
      <c r="A35" s="22" t="s">
        <v>49</v>
      </c>
      <c r="B35" s="25">
        <v>841618.01</v>
      </c>
      <c r="C35" s="23">
        <f t="shared" si="1"/>
        <v>4649.82326</v>
      </c>
      <c r="D35" s="25">
        <v>338528.79</v>
      </c>
      <c r="E35" s="23">
        <f t="shared" si="2"/>
        <v>1860.048297</v>
      </c>
      <c r="F35" s="24">
        <f t="shared" si="3"/>
        <v>-0.5999744092</v>
      </c>
      <c r="G35" s="25">
        <v>856821.75</v>
      </c>
      <c r="H35" s="23">
        <f t="shared" si="4"/>
        <v>4707.811813</v>
      </c>
      <c r="I35" s="24">
        <f t="shared" si="5"/>
        <v>-0.6049017313</v>
      </c>
    </row>
    <row r="36" ht="12.75" customHeight="1">
      <c r="A36" s="22" t="s">
        <v>50</v>
      </c>
      <c r="B36" s="25">
        <v>5975439.85</v>
      </c>
      <c r="C36" s="23">
        <f t="shared" si="1"/>
        <v>33013.47983</v>
      </c>
      <c r="D36" s="25">
        <v>2874406.5</v>
      </c>
      <c r="E36" s="23">
        <f t="shared" si="2"/>
        <v>15793.44231</v>
      </c>
      <c r="F36" s="24">
        <f t="shared" si="3"/>
        <v>-0.5216062534</v>
      </c>
      <c r="G36" s="25">
        <v>6001083.2</v>
      </c>
      <c r="H36" s="23">
        <f t="shared" si="4"/>
        <v>32972.98462</v>
      </c>
      <c r="I36" s="24">
        <f t="shared" si="5"/>
        <v>-0.5210187221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51</v>
      </c>
      <c r="B1" s="27" t="s">
        <v>52</v>
      </c>
      <c r="C1" s="27" t="s">
        <v>53</v>
      </c>
      <c r="D1" s="26" t="s">
        <v>54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