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<sst xmlns="http://schemas.openxmlformats.org/spreadsheetml/2006/main" count="110" uniqueCount="71">
  <si>
    <t>Data source</t>
  </si>
  <si>
    <t>Change date</t>
  </si>
  <si>
    <t>EUROCONTROL</t>
  </si>
  <si>
    <t>Entity</t>
  </si>
  <si>
    <t>Period Start</t>
  </si>
  <si>
    <t>Period</t>
  </si>
  <si>
    <t>Comment</t>
  </si>
  <si>
    <t>ALL</t>
  </si>
  <si>
    <t>Meta data</t>
  </si>
  <si>
    <t>N/A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</si>
  <si>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</si>
  <si>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</si>
  <si>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</si>
  <si>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</si>
  <si>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</si>
  <si>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</si>
  <si>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Period End</t>
  </si>
  <si>
    <t>Contact</t>
  </si>
  <si>
    <t>Update Q1</t>
  </si>
  <si>
    <t>pru-support@eurocontrol.int</t>
  </si>
  <si>
    <t>Q2 2017</t>
  </si>
  <si>
    <t>Update Q2</t>
  </si>
  <si>
    <t>Q3 2017</t>
  </si>
  <si>
    <t>Update Q3</t>
  </si>
  <si>
    <t>15 Mar. 2018</t>
  </si>
  <si>
    <t>Full year update</t>
  </si>
  <si>
    <t>Period: JAN-NOV</t>
  </si>
  <si>
    <t>data update</t>
  </si>
  <si>
    <t>SOURCE: CRCO</t>
  </si>
  <si>
    <t>14 Dec. 2018</t>
  </si>
  <si>
    <t>21 Mar. 2019</t>
  </si>
  <si>
    <t>En-route service units</t>
  </si>
  <si>
    <t>Actual [2018]</t>
  </si>
  <si>
    <t>Daily ER SU [2018]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</si>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</sst>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/d/yyyy"/>
    <numFmt numFmtId="168" formatCode="mmm yyyy"/>
    <numFmt numFmtId="169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readingOrder="0" shrinkToFit="0" vertical="bottom" wrapText="0"/>
    </xf>
    <xf borderId="2" fillId="3" fontId="2" numFmtId="0" xfId="0" applyAlignment="1" applyBorder="1" applyFont="1">
      <alignment horizontal="center" shrinkToFit="0" wrapText="0"/>
    </xf>
    <xf borderId="3" fillId="2" fontId="1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164" xfId="0" applyAlignment="1" applyFont="1" applyNumberFormat="1">
      <alignment horizontal="left" readingOrder="0" shrinkToFit="0" wrapText="0"/>
    </xf>
    <xf borderId="0" fillId="4" fontId="2" numFmtId="0" xfId="0" applyAlignment="1" applyFont="1">
      <alignment readingOrder="0" shrinkToFit="0" vertical="center" wrapText="1"/>
    </xf>
    <xf borderId="5" fillId="2" fontId="6" numFmtId="0" xfId="0" applyAlignment="1" applyBorder="1" applyFont="1">
      <alignment horizontal="left" shrinkToFit="0" wrapText="0"/>
    </xf>
    <xf borderId="0" fillId="4" fontId="2" numFmtId="0" xfId="0" applyAlignment="1" applyFont="1">
      <alignment horizontal="center" readingOrder="0" shrinkToFit="0" vertical="center" wrapText="0"/>
    </xf>
    <xf borderId="1" fillId="4" fontId="7" numFmtId="0" xfId="0" applyAlignment="1" applyBorder="1" applyFont="1">
      <alignment horizontal="left" readingOrder="0" shrinkToFit="0" wrapText="0"/>
    </xf>
    <xf borderId="0" fillId="4" fontId="2" numFmtId="0" xfId="0" applyAlignment="1" applyFont="1">
      <alignment readingOrder="0" shrinkToFit="0" wrapText="1"/>
    </xf>
    <xf borderId="0" fillId="4" fontId="7" numFmtId="0" xfId="0" applyAlignment="1" applyFont="1">
      <alignment horizontal="left" readingOrder="0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6" fillId="2" fontId="1" numFmtId="0" xfId="0" applyAlignment="1" applyBorder="1" applyFont="1">
      <alignment shrinkToFit="0" wrapText="0"/>
    </xf>
    <xf borderId="0" fillId="4" fontId="2" numFmtId="17" xfId="0" applyAlignment="1" applyFont="1" applyNumberFormat="1">
      <alignment vertical="bottom"/>
    </xf>
    <xf borderId="7" fillId="4" fontId="8" numFmtId="165" xfId="0" applyAlignment="1" applyBorder="1" applyFont="1" applyNumberFormat="1">
      <alignment horizontal="center" readingOrder="0" vertical="bottom"/>
    </xf>
    <xf borderId="8" fillId="2" fontId="1" numFmtId="0" xfId="0" applyAlignment="1" applyBorder="1" applyFont="1">
      <alignment shrinkToFit="0" vertical="bottom" wrapText="0"/>
    </xf>
    <xf borderId="7" fillId="4" fontId="5" numFmtId="166" xfId="0" applyAlignment="1" applyBorder="1" applyFont="1" applyNumberFormat="1">
      <alignment horizontal="center" readingOrder="0" vertical="bottom"/>
    </xf>
    <xf borderId="0" fillId="4" fontId="2" numFmtId="0" xfId="0" applyAlignment="1" applyFont="1">
      <alignment horizontal="center" shrinkToFit="0" vertical="bottom" wrapText="0"/>
    </xf>
    <xf borderId="6" fillId="2" fontId="6" numFmtId="0" xfId="0" applyAlignment="1" applyBorder="1" applyFont="1">
      <alignment horizontal="left" shrinkToFit="0" wrapText="0"/>
    </xf>
    <xf borderId="0" fillId="4" fontId="2" numFmtId="0" xfId="0" applyAlignment="1" applyFont="1">
      <alignment vertical="bottom"/>
    </xf>
    <xf borderId="6" fillId="4" fontId="9" numFmtId="0" xfId="0" applyAlignment="1" applyBorder="1" applyFont="1">
      <alignment horizontal="left" readingOrder="0" shrinkToFit="0" wrapText="0"/>
    </xf>
    <xf borderId="0" fillId="4" fontId="4" numFmtId="164" xfId="0" applyAlignment="1" applyFont="1" applyNumberFormat="1">
      <alignment horizontal="center" readingOrder="0" vertical="bottom"/>
    </xf>
    <xf borderId="0" fillId="4" fontId="10" numFmtId="167" xfId="0" applyAlignment="1" applyFont="1" applyNumberFormat="1">
      <alignment horizontal="left" shrinkToFit="0" wrapText="0"/>
    </xf>
    <xf borderId="0" fillId="4" fontId="2" numFmtId="0" xfId="0" applyAlignment="1" applyFont="1">
      <alignment horizontal="center" vertical="bottom"/>
    </xf>
    <xf borderId="1" fillId="4" fontId="0" numFmtId="0" xfId="0" applyAlignment="1" applyBorder="1" applyFont="1">
      <alignment shrinkToFit="0" wrapText="1"/>
    </xf>
    <xf borderId="0" fillId="4" fontId="4" numFmtId="164" xfId="0" applyAlignment="1" applyFont="1" applyNumberFormat="1">
      <alignment horizontal="center" vertical="bottom"/>
    </xf>
    <xf borderId="0" fillId="4" fontId="0" numFmtId="0" xfId="0" applyAlignment="1" applyFont="1">
      <alignment shrinkToFit="0" wrapText="1"/>
    </xf>
    <xf borderId="0" fillId="4" fontId="2" numFmtId="168" xfId="0" applyAlignment="1" applyFont="1" applyNumberFormat="1">
      <alignment horizontal="center" vertical="bottom"/>
    </xf>
    <xf borderId="9" fillId="4" fontId="11" numFmtId="0" xfId="0" applyAlignment="1" applyBorder="1" applyFont="1">
      <alignment horizontal="left" readingOrder="0" shrinkToFit="0" vertical="center" wrapText="0"/>
    </xf>
    <xf borderId="0" fillId="4" fontId="2" numFmtId="168" xfId="0" applyAlignment="1" applyFont="1" applyNumberForma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9" fillId="4" fontId="12" numFmtId="0" xfId="0" applyAlignment="1" applyBorder="1" applyFont="1">
      <alignment horizontal="center" readingOrder="0" shrinkToFit="0" vertical="center" wrapText="0"/>
    </xf>
    <xf borderId="0" fillId="4" fontId="4" numFmtId="165" xfId="0" applyAlignment="1" applyFont="1" applyNumberFormat="1">
      <alignment horizontal="center" readingOrder="0" vertical="bottom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9" fillId="3" fontId="13" numFmtId="0" xfId="0" applyAlignment="1" applyBorder="1" applyFont="1">
      <alignment horizontal="center" readingOrder="0" shrinkToFit="0" vertical="center" wrapText="1"/>
    </xf>
    <xf borderId="9" fillId="3" fontId="0" numFmtId="0" xfId="0" applyAlignment="1" applyBorder="1" applyFont="1">
      <alignment horizontal="center" readingOrder="0" shrinkToFit="0" vertical="center" wrapText="1"/>
    </xf>
    <xf borderId="9" fillId="3" fontId="0" numFmtId="49" xfId="0" applyAlignment="1" applyBorder="1" applyFont="1" applyNumberFormat="1">
      <alignment horizontal="center" readingOrder="0" shrinkToFit="0" vertical="center" wrapText="1"/>
    </xf>
    <xf borderId="9" fillId="4" fontId="2" numFmtId="0" xfId="0" applyAlignment="1" applyBorder="1" applyFont="1">
      <alignment readingOrder="0" shrinkToFit="0" vertical="center" wrapText="0"/>
    </xf>
    <xf borderId="9" fillId="5" fontId="2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2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3" t="s">
        <v>2</v>
      </c>
      <c r="C1" s="5" t="s">
        <v>4</v>
      </c>
      <c r="D1" s="7">
        <v>43101.0</v>
      </c>
      <c r="E1" s="9" t="s">
        <v>8</v>
      </c>
      <c r="F1" s="11" t="s">
        <v>9</v>
      </c>
      <c r="G1" s="13"/>
      <c r="H1" s="13"/>
      <c r="I1" s="13"/>
    </row>
    <row r="2" ht="12.75" customHeight="1">
      <c r="A2" s="15" t="s">
        <v>15</v>
      </c>
      <c r="B2" s="17">
        <v>43812.0</v>
      </c>
      <c r="C2" s="18" t="s">
        <v>16</v>
      </c>
      <c r="D2" s="19">
        <v>43799.0</v>
      </c>
      <c r="E2" s="21" t="s">
        <v>17</v>
      </c>
      <c r="F2" s="23" t="s">
        <v>19</v>
      </c>
      <c r="G2" s="25"/>
      <c r="H2" s="25"/>
      <c r="I2" s="25"/>
    </row>
    <row r="3" ht="12.75" customHeight="1">
      <c r="A3" s="27"/>
      <c r="B3" s="27"/>
      <c r="C3" s="27"/>
      <c r="D3" s="27"/>
      <c r="E3" s="27"/>
      <c r="F3" s="27"/>
      <c r="G3" s="29"/>
      <c r="H3" s="29"/>
      <c r="I3" s="29"/>
    </row>
    <row r="4" ht="13.5" customHeight="1">
      <c r="A4" s="31" t="s">
        <v>26</v>
      </c>
      <c r="B4" s="34" t="s">
        <v>28</v>
      </c>
      <c r="C4" s="36">
        <v>334.0</v>
      </c>
      <c r="D4" s="37"/>
      <c r="E4" s="36">
        <v>334.0</v>
      </c>
      <c r="F4" s="37"/>
      <c r="G4" s="37"/>
      <c r="H4" s="36">
        <v>334.0</v>
      </c>
      <c r="I4" s="37"/>
    </row>
    <row r="5" ht="25.5" customHeight="1">
      <c r="A5" s="38" t="s">
        <v>31</v>
      </c>
      <c r="B5" s="39" t="s">
        <v>32</v>
      </c>
      <c r="C5" s="40" t="s">
        <v>33</v>
      </c>
      <c r="D5" s="39" t="s">
        <v>34</v>
      </c>
      <c r="E5" s="39" t="s">
        <v>35</v>
      </c>
      <c r="F5" s="39" t="s">
        <v>36</v>
      </c>
      <c r="G5" s="39" t="s">
        <v>37</v>
      </c>
      <c r="H5" s="39" t="s">
        <v>38</v>
      </c>
      <c r="I5" s="38" t="s">
        <v>39</v>
      </c>
    </row>
    <row r="6" ht="12.75" customHeight="1">
      <c r="A6" s="41" t="s">
        <v>40</v>
      </c>
      <c r="B6" s="42">
        <f>sum(B7:B36)</f>
        <v>124187916</v>
      </c>
      <c r="C6" s="42">
        <f t="shared" ref="C6:C36" si="1">B6/C$4</f>
        <v>371820.1077</v>
      </c>
      <c r="D6" s="42">
        <f>sum(D7:D36)</f>
        <v>127872567.9</v>
      </c>
      <c r="E6" s="42">
        <f t="shared" ref="E6:E36" si="2">D6/E$4</f>
        <v>382851.9996</v>
      </c>
      <c r="F6" s="43">
        <f t="shared" ref="F6:F36" si="3">E6/C6-1</f>
        <v>0.02966997143</v>
      </c>
      <c r="G6" s="42">
        <f>sum(G7:G36)</f>
        <v>115505898.1</v>
      </c>
      <c r="H6" s="42">
        <f t="shared" ref="H6:H36" si="4">G6/H$4</f>
        <v>345826.0421</v>
      </c>
      <c r="I6" s="43">
        <f t="shared" ref="I6:I36" si="5">D6/G6-1</f>
        <v>0.1070652668</v>
      </c>
    </row>
    <row r="7" ht="12.75" customHeight="1">
      <c r="A7" s="41" t="s">
        <v>41</v>
      </c>
      <c r="B7" s="44">
        <v>2968503.75</v>
      </c>
      <c r="C7" s="42">
        <f t="shared" si="1"/>
        <v>8887.735778</v>
      </c>
      <c r="D7" s="44">
        <v>3098940.399</v>
      </c>
      <c r="E7" s="42">
        <f t="shared" si="2"/>
        <v>9278.264668</v>
      </c>
      <c r="F7" s="43">
        <f t="shared" si="3"/>
        <v>0.04394020018</v>
      </c>
      <c r="G7" s="44">
        <v>2797499.72</v>
      </c>
      <c r="H7" s="42">
        <f t="shared" si="4"/>
        <v>8375.747665</v>
      </c>
      <c r="I7" s="43">
        <f t="shared" si="5"/>
        <v>0.1077536047</v>
      </c>
    </row>
    <row r="8" ht="12.75" customHeight="1">
      <c r="A8" s="41" t="s">
        <v>42</v>
      </c>
      <c r="B8" s="44">
        <v>2442518.884</v>
      </c>
      <c r="C8" s="42">
        <f t="shared" si="1"/>
        <v>7312.93079</v>
      </c>
      <c r="D8" s="44">
        <v>2417472.9</v>
      </c>
      <c r="E8" s="42">
        <f t="shared" si="2"/>
        <v>7237.942814</v>
      </c>
      <c r="F8" s="43">
        <f t="shared" si="3"/>
        <v>-0.01025416187</v>
      </c>
      <c r="G8" s="44">
        <v>2513137.87</v>
      </c>
      <c r="H8" s="42">
        <f t="shared" si="4"/>
        <v>7524.36488</v>
      </c>
      <c r="I8" s="43">
        <f t="shared" si="5"/>
        <v>-0.03806594582</v>
      </c>
    </row>
    <row r="9" ht="12.75" customHeight="1">
      <c r="A9" s="41" t="s">
        <v>43</v>
      </c>
      <c r="B9" s="44">
        <v>3637911.613</v>
      </c>
      <c r="C9" s="42">
        <f t="shared" si="1"/>
        <v>10891.95094</v>
      </c>
      <c r="D9" s="44">
        <v>3739449.934</v>
      </c>
      <c r="E9" s="42">
        <f t="shared" si="2"/>
        <v>11195.95789</v>
      </c>
      <c r="F9" s="43">
        <f t="shared" si="3"/>
        <v>0.02791115667</v>
      </c>
      <c r="G9" s="44">
        <v>3460009.763</v>
      </c>
      <c r="H9" s="42">
        <f t="shared" si="4"/>
        <v>10359.31067</v>
      </c>
      <c r="I9" s="43">
        <f t="shared" si="5"/>
        <v>0.08076282732</v>
      </c>
    </row>
    <row r="10" ht="12.75" customHeight="1">
      <c r="A10" s="41" t="s">
        <v>44</v>
      </c>
      <c r="B10" s="44">
        <v>1869570.663</v>
      </c>
      <c r="C10" s="42">
        <f t="shared" si="1"/>
        <v>5597.516955</v>
      </c>
      <c r="D10" s="44">
        <v>2062193.045</v>
      </c>
      <c r="E10" s="42">
        <f t="shared" si="2"/>
        <v>6174.230674</v>
      </c>
      <c r="F10" s="43">
        <f t="shared" si="3"/>
        <v>0.1030302763</v>
      </c>
      <c r="G10" s="44">
        <v>1806644.605</v>
      </c>
      <c r="H10" s="42">
        <f t="shared" si="4"/>
        <v>5409.115584</v>
      </c>
      <c r="I10" s="43">
        <f t="shared" si="5"/>
        <v>0.1414492033</v>
      </c>
    </row>
    <row r="11" ht="12.75" customHeight="1">
      <c r="A11" s="41" t="s">
        <v>45</v>
      </c>
      <c r="B11" s="44">
        <v>1755282.287</v>
      </c>
      <c r="C11" s="42">
        <f t="shared" si="1"/>
        <v>5255.336189</v>
      </c>
      <c r="D11" s="44">
        <v>1906765.682</v>
      </c>
      <c r="E11" s="42">
        <f t="shared" si="2"/>
        <v>5708.879287</v>
      </c>
      <c r="F11" s="43">
        <f t="shared" si="3"/>
        <v>0.08630144343</v>
      </c>
      <c r="G11" s="44">
        <v>1407894.104</v>
      </c>
      <c r="H11" s="42">
        <f t="shared" si="4"/>
        <v>4215.251808</v>
      </c>
      <c r="I11" s="43">
        <f t="shared" si="5"/>
        <v>0.3543388502</v>
      </c>
    </row>
    <row r="12" ht="12.75" customHeight="1">
      <c r="A12" s="41" t="s">
        <v>46</v>
      </c>
      <c r="B12" s="44">
        <v>2813892.743</v>
      </c>
      <c r="C12" s="42">
        <f t="shared" si="1"/>
        <v>8424.828572</v>
      </c>
      <c r="D12" s="44">
        <v>2721797.085</v>
      </c>
      <c r="E12" s="42">
        <f t="shared" si="2"/>
        <v>8149.093069</v>
      </c>
      <c r="F12" s="43">
        <f t="shared" si="3"/>
        <v>-0.03272891557</v>
      </c>
      <c r="G12" s="44">
        <v>2665420.604</v>
      </c>
      <c r="H12" s="42">
        <f t="shared" si="4"/>
        <v>7980.30121</v>
      </c>
      <c r="I12" s="43">
        <f t="shared" si="5"/>
        <v>0.02115106371</v>
      </c>
    </row>
    <row r="13" ht="12.75" customHeight="1">
      <c r="A13" s="41" t="s">
        <v>47</v>
      </c>
      <c r="B13" s="44">
        <v>1576179.518</v>
      </c>
      <c r="C13" s="42">
        <f t="shared" si="1"/>
        <v>4719.100353</v>
      </c>
      <c r="D13" s="44">
        <v>1642426.675</v>
      </c>
      <c r="E13" s="42">
        <f t="shared" si="2"/>
        <v>4917.445135</v>
      </c>
      <c r="F13" s="43">
        <f t="shared" si="3"/>
        <v>0.04203021055</v>
      </c>
      <c r="G13" s="44">
        <v>1501419.229</v>
      </c>
      <c r="H13" s="42">
        <f t="shared" si="4"/>
        <v>4495.267153</v>
      </c>
      <c r="I13" s="43">
        <f t="shared" si="5"/>
        <v>0.09391610503</v>
      </c>
    </row>
    <row r="14" ht="12.75" customHeight="1">
      <c r="A14" s="41" t="s">
        <v>48</v>
      </c>
      <c r="B14" s="44">
        <v>844660.801</v>
      </c>
      <c r="C14" s="42">
        <f t="shared" si="1"/>
        <v>2528.924554</v>
      </c>
      <c r="D14" s="44">
        <v>835223.538</v>
      </c>
      <c r="E14" s="42">
        <f t="shared" si="2"/>
        <v>2500.669275</v>
      </c>
      <c r="F14" s="43">
        <f t="shared" si="3"/>
        <v>-0.01117284357</v>
      </c>
      <c r="G14" s="44">
        <v>813298.552</v>
      </c>
      <c r="H14" s="42">
        <f t="shared" si="4"/>
        <v>2435.025605</v>
      </c>
      <c r="I14" s="43">
        <f t="shared" si="5"/>
        <v>0.02695810283</v>
      </c>
    </row>
    <row r="15" ht="12.75" customHeight="1">
      <c r="A15" s="41" t="s">
        <v>49</v>
      </c>
      <c r="B15" s="44">
        <v>856144.362</v>
      </c>
      <c r="C15" s="42">
        <f t="shared" si="1"/>
        <v>2563.306473</v>
      </c>
      <c r="D15" s="44">
        <v>921233.269</v>
      </c>
      <c r="E15" s="42">
        <f t="shared" si="2"/>
        <v>2758.18344</v>
      </c>
      <c r="F15" s="43">
        <f t="shared" si="3"/>
        <v>0.07602562125</v>
      </c>
      <c r="G15" s="44">
        <v>784018.478</v>
      </c>
      <c r="H15" s="42">
        <f t="shared" si="4"/>
        <v>2347.360713</v>
      </c>
      <c r="I15" s="43">
        <f t="shared" si="5"/>
        <v>0.1750147412</v>
      </c>
    </row>
    <row r="16" ht="12.75" customHeight="1">
      <c r="A16" s="41" t="s">
        <v>50</v>
      </c>
      <c r="B16" s="44">
        <v>1.9938773467E7</v>
      </c>
      <c r="C16" s="42">
        <f t="shared" si="1"/>
        <v>59696.92655</v>
      </c>
      <c r="D16" s="44">
        <v>2.0338635644E7</v>
      </c>
      <c r="E16" s="42">
        <f t="shared" si="2"/>
        <v>60894.11869</v>
      </c>
      <c r="F16" s="43">
        <f t="shared" si="3"/>
        <v>0.02005450223</v>
      </c>
      <c r="G16" s="44">
        <v>1.890058732E7</v>
      </c>
      <c r="H16" s="42">
        <f t="shared" si="4"/>
        <v>56588.58479</v>
      </c>
      <c r="I16" s="43">
        <f t="shared" si="5"/>
        <v>0.07608484856</v>
      </c>
    </row>
    <row r="17" ht="12.75" customHeight="1">
      <c r="A17" s="41" t="s">
        <v>51</v>
      </c>
      <c r="B17" s="44">
        <v>1.3881151023E7</v>
      </c>
      <c r="C17" s="42">
        <f t="shared" si="1"/>
        <v>41560.3324</v>
      </c>
      <c r="D17" s="44">
        <v>1.4062949656E7</v>
      </c>
      <c r="E17" s="42">
        <f t="shared" si="2"/>
        <v>42104.63969</v>
      </c>
      <c r="F17" s="43">
        <f t="shared" si="3"/>
        <v>0.01309679815</v>
      </c>
      <c r="G17" s="44">
        <v>1.2377032776E7</v>
      </c>
      <c r="H17" s="42">
        <f t="shared" si="4"/>
        <v>37056.98436</v>
      </c>
      <c r="I17" s="43">
        <f t="shared" si="5"/>
        <v>0.1362133324</v>
      </c>
    </row>
    <row r="18" ht="12.75" customHeight="1">
      <c r="A18" s="41" t="s">
        <v>52</v>
      </c>
      <c r="B18" s="44">
        <v>5252183.189</v>
      </c>
      <c r="C18" s="42">
        <f t="shared" si="1"/>
        <v>15725.09937</v>
      </c>
      <c r="D18" s="44">
        <v>5627138.047</v>
      </c>
      <c r="E18" s="42">
        <f t="shared" si="2"/>
        <v>16847.7187</v>
      </c>
      <c r="F18" s="43">
        <f t="shared" si="3"/>
        <v>0.07139028562</v>
      </c>
      <c r="G18" s="44">
        <v>4314056.635</v>
      </c>
      <c r="H18" s="42">
        <f t="shared" si="4"/>
        <v>12916.33723</v>
      </c>
      <c r="I18" s="43">
        <f t="shared" si="5"/>
        <v>0.3043727802</v>
      </c>
    </row>
    <row r="19" ht="12.75" customHeight="1">
      <c r="A19" s="41" t="s">
        <v>53</v>
      </c>
      <c r="B19" s="44">
        <v>3006941.788</v>
      </c>
      <c r="C19" s="42">
        <f t="shared" si="1"/>
        <v>9002.819725</v>
      </c>
      <c r="D19" s="44">
        <v>2924526.119</v>
      </c>
      <c r="E19" s="42">
        <f t="shared" si="2"/>
        <v>8756.066225</v>
      </c>
      <c r="F19" s="43">
        <f t="shared" si="3"/>
        <v>-0.02740846841</v>
      </c>
      <c r="G19" s="44">
        <v>2334912.905</v>
      </c>
      <c r="H19" s="42">
        <f t="shared" si="4"/>
        <v>6990.757201</v>
      </c>
      <c r="I19" s="43">
        <f t="shared" si="5"/>
        <v>0.2525204314</v>
      </c>
    </row>
    <row r="20" ht="12.75" customHeight="1">
      <c r="A20" s="41" t="s">
        <v>54</v>
      </c>
      <c r="B20" s="44">
        <v>4213231.488</v>
      </c>
      <c r="C20" s="42">
        <f t="shared" si="1"/>
        <v>12614.46553</v>
      </c>
      <c r="D20" s="44">
        <v>4302215.2</v>
      </c>
      <c r="E20" s="42">
        <f t="shared" si="2"/>
        <v>12880.88383</v>
      </c>
      <c r="F20" s="43">
        <f t="shared" si="3"/>
        <v>0.02112006242</v>
      </c>
      <c r="G20" s="44">
        <v>3946774.561</v>
      </c>
      <c r="H20" s="42">
        <f t="shared" si="4"/>
        <v>11816.6903</v>
      </c>
      <c r="I20" s="43">
        <f t="shared" si="5"/>
        <v>0.09005851069</v>
      </c>
    </row>
    <row r="21" ht="12.75" customHeight="1">
      <c r="A21" s="41" t="s">
        <v>55</v>
      </c>
      <c r="B21" s="44">
        <v>8797618.07</v>
      </c>
      <c r="C21" s="42">
        <f t="shared" si="1"/>
        <v>26340.17386</v>
      </c>
      <c r="D21" s="44">
        <v>9380094.402</v>
      </c>
      <c r="E21" s="42">
        <f t="shared" si="2"/>
        <v>28084.11498</v>
      </c>
      <c r="F21" s="43">
        <f t="shared" si="3"/>
        <v>0.06620841316</v>
      </c>
      <c r="G21" s="44">
        <v>9230002.308</v>
      </c>
      <c r="H21" s="42">
        <f t="shared" si="4"/>
        <v>27634.73745</v>
      </c>
      <c r="I21" s="43">
        <f t="shared" si="5"/>
        <v>0.01626132789</v>
      </c>
    </row>
    <row r="22" ht="12.75" customHeight="1">
      <c r="A22" s="41" t="s">
        <v>56</v>
      </c>
      <c r="B22" s="44">
        <v>864494.544</v>
      </c>
      <c r="C22" s="42">
        <f t="shared" si="1"/>
        <v>2588.307018</v>
      </c>
      <c r="D22" s="44">
        <v>885341.076</v>
      </c>
      <c r="E22" s="42">
        <f t="shared" si="2"/>
        <v>2650.721784</v>
      </c>
      <c r="F22" s="43">
        <f t="shared" si="3"/>
        <v>0.0241141279</v>
      </c>
      <c r="G22" s="44">
        <v>819930.972</v>
      </c>
      <c r="H22" s="42">
        <f t="shared" si="4"/>
        <v>2454.88315</v>
      </c>
      <c r="I22" s="43">
        <f t="shared" si="5"/>
        <v>0.07977513502</v>
      </c>
    </row>
    <row r="23" ht="12.75" customHeight="1">
      <c r="A23" s="41" t="s">
        <v>57</v>
      </c>
      <c r="B23" s="44">
        <v>558387.398</v>
      </c>
      <c r="C23" s="42">
        <f t="shared" si="1"/>
        <v>1671.818557</v>
      </c>
      <c r="D23" s="44">
        <v>572695.456</v>
      </c>
      <c r="E23" s="42">
        <f t="shared" si="2"/>
        <v>1714.657054</v>
      </c>
      <c r="F23" s="43">
        <f t="shared" si="3"/>
        <v>0.02562389132</v>
      </c>
      <c r="G23" s="44">
        <v>518417.137</v>
      </c>
      <c r="H23" s="42">
        <f t="shared" si="4"/>
        <v>1552.147117</v>
      </c>
      <c r="I23" s="43">
        <f t="shared" si="5"/>
        <v>0.1047000863</v>
      </c>
    </row>
    <row r="24" ht="12.75" customHeight="1">
      <c r="A24" s="41" t="s">
        <v>58</v>
      </c>
      <c r="B24" s="44">
        <v>856225.865</v>
      </c>
      <c r="C24" s="42">
        <f t="shared" si="1"/>
        <v>2563.550494</v>
      </c>
      <c r="D24" s="44">
        <v>934554.936</v>
      </c>
      <c r="E24" s="42">
        <f t="shared" si="2"/>
        <v>2798.068671</v>
      </c>
      <c r="F24" s="43">
        <f t="shared" si="3"/>
        <v>0.09148178559</v>
      </c>
      <c r="G24" s="44">
        <v>906872.95</v>
      </c>
      <c r="H24" s="42">
        <f t="shared" si="4"/>
        <v>2715.188473</v>
      </c>
      <c r="I24" s="43">
        <f t="shared" si="5"/>
        <v>0.03052465729</v>
      </c>
    </row>
    <row r="25" ht="12.75" customHeight="1">
      <c r="A25" s="41" t="s">
        <v>59</v>
      </c>
      <c r="B25" s="44">
        <v>3133845.636</v>
      </c>
      <c r="C25" s="42">
        <f t="shared" si="1"/>
        <v>9382.771365</v>
      </c>
      <c r="D25" s="44">
        <v>3129726.325</v>
      </c>
      <c r="E25" s="42">
        <f t="shared" si="2"/>
        <v>9370.438099</v>
      </c>
      <c r="F25" s="43">
        <f t="shared" si="3"/>
        <v>-0.001314458808</v>
      </c>
      <c r="G25" s="44">
        <v>2842426.228</v>
      </c>
      <c r="H25" s="42">
        <f t="shared" si="4"/>
        <v>8510.258168</v>
      </c>
      <c r="I25" s="43">
        <f t="shared" si="5"/>
        <v>0.1010756565</v>
      </c>
    </row>
    <row r="26" ht="12.75" customHeight="1">
      <c r="A26" s="41" t="s">
        <v>60</v>
      </c>
      <c r="B26" s="44">
        <v>2322942.741</v>
      </c>
      <c r="C26" s="42">
        <f t="shared" si="1"/>
        <v>6954.918386</v>
      </c>
      <c r="D26" s="44">
        <v>2236601.464</v>
      </c>
      <c r="E26" s="42">
        <f t="shared" si="2"/>
        <v>6696.411569</v>
      </c>
      <c r="F26" s="43">
        <f t="shared" si="3"/>
        <v>-0.03716892176</v>
      </c>
      <c r="G26" s="44">
        <v>2348447.29</v>
      </c>
      <c r="H26" s="42">
        <f t="shared" si="4"/>
        <v>7031.279311</v>
      </c>
      <c r="I26" s="43">
        <f t="shared" si="5"/>
        <v>-0.04762543595</v>
      </c>
    </row>
    <row r="27" ht="12.75" customHeight="1">
      <c r="A27" s="41" t="s">
        <v>61</v>
      </c>
      <c r="B27" s="44">
        <v>4319534.487</v>
      </c>
      <c r="C27" s="42">
        <f t="shared" si="1"/>
        <v>12932.73799</v>
      </c>
      <c r="D27" s="44">
        <v>4604884.009</v>
      </c>
      <c r="E27" s="42">
        <f t="shared" si="2"/>
        <v>13787.07787</v>
      </c>
      <c r="F27" s="43">
        <f t="shared" si="3"/>
        <v>0.06606024859</v>
      </c>
      <c r="G27" s="44">
        <v>4221317.373</v>
      </c>
      <c r="H27" s="42">
        <f t="shared" si="4"/>
        <v>12638.67477</v>
      </c>
      <c r="I27" s="43">
        <f t="shared" si="5"/>
        <v>0.09086420236</v>
      </c>
    </row>
    <row r="28" ht="12.75" customHeight="1">
      <c r="A28" s="41" t="s">
        <v>62</v>
      </c>
      <c r="B28" s="44">
        <v>3540889.607</v>
      </c>
      <c r="C28" s="42">
        <f t="shared" si="1"/>
        <v>10601.46589</v>
      </c>
      <c r="D28" s="44">
        <v>3729779.007</v>
      </c>
      <c r="E28" s="42">
        <f t="shared" si="2"/>
        <v>11167.00301</v>
      </c>
      <c r="F28" s="43">
        <f t="shared" si="3"/>
        <v>0.05334518185</v>
      </c>
      <c r="G28" s="44">
        <v>3745039.31</v>
      </c>
      <c r="H28" s="42">
        <f t="shared" si="4"/>
        <v>11212.69254</v>
      </c>
      <c r="I28" s="43">
        <f t="shared" si="5"/>
        <v>-0.004074804491</v>
      </c>
    </row>
    <row r="29" ht="12.75" customHeight="1">
      <c r="A29" s="41" t="s">
        <v>63</v>
      </c>
      <c r="B29" s="44">
        <v>4724591.742</v>
      </c>
      <c r="C29" s="42">
        <f t="shared" si="1"/>
        <v>14145.48426</v>
      </c>
      <c r="D29" s="44">
        <v>4727368.678</v>
      </c>
      <c r="E29" s="42">
        <f t="shared" si="2"/>
        <v>14153.79844</v>
      </c>
      <c r="F29" s="43">
        <f t="shared" si="3"/>
        <v>0.0005877621076</v>
      </c>
      <c r="G29" s="44">
        <v>4836875.269</v>
      </c>
      <c r="H29" s="42">
        <f t="shared" si="4"/>
        <v>14481.66248</v>
      </c>
      <c r="I29" s="43">
        <f t="shared" si="5"/>
        <v>-0.02263994519</v>
      </c>
    </row>
    <row r="30" ht="12.75" customHeight="1">
      <c r="A30" s="41" t="s">
        <v>64</v>
      </c>
      <c r="B30" s="44">
        <v>1206537.532</v>
      </c>
      <c r="C30" s="42">
        <f t="shared" si="1"/>
        <v>3612.38782</v>
      </c>
      <c r="D30" s="44">
        <v>1204827.511</v>
      </c>
      <c r="E30" s="42">
        <f t="shared" si="2"/>
        <v>3607.267997</v>
      </c>
      <c r="F30" s="43">
        <f t="shared" si="3"/>
        <v>-0.001417296151</v>
      </c>
      <c r="G30" s="44">
        <v>1221203.725</v>
      </c>
      <c r="H30" s="42">
        <f t="shared" si="4"/>
        <v>3656.298578</v>
      </c>
      <c r="I30" s="43">
        <f t="shared" si="5"/>
        <v>-0.01340989522</v>
      </c>
    </row>
    <row r="31" ht="12.75" customHeight="1">
      <c r="A31" s="41" t="s">
        <v>65</v>
      </c>
      <c r="B31" s="44">
        <v>534076.428</v>
      </c>
      <c r="C31" s="42">
        <f t="shared" si="1"/>
        <v>1599.031222</v>
      </c>
      <c r="D31" s="44">
        <v>591045.67</v>
      </c>
      <c r="E31" s="42">
        <f t="shared" si="2"/>
        <v>1769.597814</v>
      </c>
      <c r="F31" s="43">
        <f t="shared" si="3"/>
        <v>0.106668707</v>
      </c>
      <c r="G31" s="44">
        <v>510333.796</v>
      </c>
      <c r="H31" s="42">
        <f t="shared" si="4"/>
        <v>1527.945497</v>
      </c>
      <c r="I31" s="43">
        <f t="shared" si="5"/>
        <v>0.1581550637</v>
      </c>
    </row>
    <row r="32" ht="12.75" customHeight="1">
      <c r="A32" s="41" t="s">
        <v>66</v>
      </c>
      <c r="B32" s="44">
        <v>1615685.774</v>
      </c>
      <c r="C32" s="42">
        <f t="shared" si="1"/>
        <v>4837.382557</v>
      </c>
      <c r="D32" s="44">
        <v>1781390.472</v>
      </c>
      <c r="E32" s="42">
        <f t="shared" si="2"/>
        <v>5333.504407</v>
      </c>
      <c r="F32" s="43">
        <f t="shared" si="3"/>
        <v>0.1025599783</v>
      </c>
      <c r="G32" s="44">
        <v>1394268.826</v>
      </c>
      <c r="H32" s="42">
        <f t="shared" si="4"/>
        <v>4174.457563</v>
      </c>
      <c r="I32" s="43">
        <f t="shared" si="5"/>
        <v>0.2776520846</v>
      </c>
    </row>
    <row r="33" ht="12.75" customHeight="1">
      <c r="A33" s="41" t="s">
        <v>67</v>
      </c>
      <c r="B33" s="44">
        <v>1.0241542187E7</v>
      </c>
      <c r="C33" s="42">
        <f t="shared" si="1"/>
        <v>30663.29996</v>
      </c>
      <c r="D33" s="44">
        <v>1.0661580719E7</v>
      </c>
      <c r="E33" s="42">
        <f t="shared" si="2"/>
        <v>31920.90036</v>
      </c>
      <c r="F33" s="43">
        <f t="shared" si="3"/>
        <v>0.04101321113</v>
      </c>
      <c r="G33" s="44">
        <v>8555153.48</v>
      </c>
      <c r="H33" s="42">
        <f t="shared" si="4"/>
        <v>25614.23198</v>
      </c>
      <c r="I33" s="43">
        <f t="shared" si="5"/>
        <v>0.2462173524</v>
      </c>
    </row>
    <row r="34" ht="12.75" customHeight="1">
      <c r="A34" s="41" t="s">
        <v>68</v>
      </c>
      <c r="B34" s="44">
        <v>3504622.408</v>
      </c>
      <c r="C34" s="42">
        <f t="shared" si="1"/>
        <v>10492.88146</v>
      </c>
      <c r="D34" s="44">
        <v>3522913.253</v>
      </c>
      <c r="E34" s="42">
        <f t="shared" si="2"/>
        <v>10547.64447</v>
      </c>
      <c r="F34" s="43">
        <f t="shared" si="3"/>
        <v>0.00521906296</v>
      </c>
      <c r="G34" s="44">
        <v>3148169.483</v>
      </c>
      <c r="H34" s="42">
        <f t="shared" si="4"/>
        <v>9425.657135</v>
      </c>
      <c r="I34" s="43">
        <f t="shared" si="5"/>
        <v>0.1190354497</v>
      </c>
    </row>
    <row r="35" ht="12.75" customHeight="1">
      <c r="A35" s="41" t="s">
        <v>69</v>
      </c>
      <c r="B35" s="44">
        <v>1623245.061</v>
      </c>
      <c r="C35" s="42">
        <f t="shared" si="1"/>
        <v>4860.015153</v>
      </c>
      <c r="D35" s="44">
        <v>1652168.935</v>
      </c>
      <c r="E35" s="42">
        <f t="shared" si="2"/>
        <v>4946.613578</v>
      </c>
      <c r="F35" s="43">
        <f t="shared" si="3"/>
        <v>0.01781855044</v>
      </c>
      <c r="G35" s="44">
        <v>1458827.648</v>
      </c>
      <c r="H35" s="42">
        <f t="shared" si="4"/>
        <v>4367.747449</v>
      </c>
      <c r="I35" s="43">
        <f t="shared" si="5"/>
        <v>0.1325319597</v>
      </c>
    </row>
    <row r="36" ht="12.75" customHeight="1">
      <c r="A36" s="41" t="s">
        <v>70</v>
      </c>
      <c r="B36" s="44">
        <v>1.1286730903E7</v>
      </c>
      <c r="C36" s="42">
        <f t="shared" si="1"/>
        <v>33792.60749</v>
      </c>
      <c r="D36" s="44">
        <v>1.1656628771E7</v>
      </c>
      <c r="E36" s="42">
        <f t="shared" si="2"/>
        <v>34900.08614</v>
      </c>
      <c r="F36" s="43">
        <f t="shared" si="3"/>
        <v>0.03277280828</v>
      </c>
      <c r="G36" s="44">
        <v>1.0125905161E7</v>
      </c>
      <c r="H36" s="42">
        <f t="shared" si="4"/>
        <v>30317.08132</v>
      </c>
      <c r="I36" s="43">
        <f t="shared" si="5"/>
        <v>0.1511690645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>
        <v>42779.0</v>
      </c>
      <c r="B2" s="8" t="s">
        <v>7</v>
      </c>
      <c r="C2" s="10">
        <v>2016.0</v>
      </c>
      <c r="D2" s="12" t="s">
        <v>10</v>
      </c>
    </row>
    <row r="3" ht="12.0" customHeight="1">
      <c r="A3" s="6">
        <v>42828.0</v>
      </c>
      <c r="B3" s="8" t="s">
        <v>11</v>
      </c>
      <c r="C3" s="10">
        <v>2016.0</v>
      </c>
      <c r="D3" s="12" t="s">
        <v>12</v>
      </c>
    </row>
    <row r="4" ht="12.0" customHeight="1">
      <c r="A4" s="6">
        <v>42839.0</v>
      </c>
      <c r="B4" s="8" t="s">
        <v>13</v>
      </c>
      <c r="C4" s="10">
        <v>2015.0</v>
      </c>
      <c r="D4" s="12" t="s">
        <v>14</v>
      </c>
    </row>
    <row r="5" ht="15.75" customHeight="1">
      <c r="A5" s="14">
        <v>42853.0</v>
      </c>
      <c r="B5" s="16" t="s">
        <v>7</v>
      </c>
      <c r="C5" s="20">
        <v>2017.0</v>
      </c>
      <c r="D5" s="22" t="s">
        <v>18</v>
      </c>
    </row>
    <row r="6" ht="15.75" customHeight="1">
      <c r="A6" s="24">
        <v>42957.0</v>
      </c>
      <c r="B6" s="16" t="s">
        <v>7</v>
      </c>
      <c r="C6" s="26" t="s">
        <v>20</v>
      </c>
      <c r="D6" s="22" t="s">
        <v>21</v>
      </c>
    </row>
    <row r="7" ht="15.75" customHeight="1">
      <c r="A7" s="28">
        <v>43061.0</v>
      </c>
      <c r="B7" s="16" t="s">
        <v>7</v>
      </c>
      <c r="C7" s="26" t="s">
        <v>22</v>
      </c>
      <c r="D7" s="22" t="s">
        <v>23</v>
      </c>
    </row>
    <row r="8" ht="15.75" customHeight="1">
      <c r="A8" s="24" t="s">
        <v>24</v>
      </c>
      <c r="B8" s="16" t="s">
        <v>7</v>
      </c>
      <c r="C8" s="26">
        <v>2017.0</v>
      </c>
      <c r="D8" s="22" t="s">
        <v>25</v>
      </c>
    </row>
    <row r="9" ht="15.75" customHeight="1">
      <c r="A9" s="28">
        <v>43273.0</v>
      </c>
      <c r="B9" s="16" t="s">
        <v>7</v>
      </c>
      <c r="C9" s="30">
        <v>43221.0</v>
      </c>
      <c r="D9" s="22" t="s">
        <v>27</v>
      </c>
    </row>
    <row r="10" ht="15.75" customHeight="1">
      <c r="A10" s="28">
        <v>43301.0</v>
      </c>
      <c r="B10" s="16" t="s">
        <v>7</v>
      </c>
      <c r="C10" s="30">
        <v>43252.0</v>
      </c>
      <c r="D10" s="22" t="s">
        <v>27</v>
      </c>
    </row>
    <row r="11" ht="15.75" customHeight="1">
      <c r="A11" s="28">
        <v>43332.0</v>
      </c>
      <c r="B11" s="16" t="s">
        <v>7</v>
      </c>
      <c r="C11" s="30">
        <v>43282.0</v>
      </c>
      <c r="D11" s="22" t="s">
        <v>27</v>
      </c>
    </row>
    <row r="12" ht="15.75" customHeight="1">
      <c r="A12" s="28">
        <v>43357.0</v>
      </c>
      <c r="B12" s="16" t="s">
        <v>7</v>
      </c>
      <c r="C12" s="30">
        <v>43313.0</v>
      </c>
      <c r="D12" s="22" t="s">
        <v>27</v>
      </c>
    </row>
    <row r="13" ht="12.75" customHeight="1">
      <c r="A13" s="28">
        <v>43396.0</v>
      </c>
      <c r="B13" s="16" t="s">
        <v>7</v>
      </c>
      <c r="C13" s="30">
        <v>43344.0</v>
      </c>
      <c r="D13" s="22" t="s">
        <v>27</v>
      </c>
    </row>
    <row r="14" ht="12.75" customHeight="1">
      <c r="A14" s="24">
        <v>43424.0</v>
      </c>
      <c r="B14" s="16" t="s">
        <v>7</v>
      </c>
      <c r="C14" s="32">
        <v>43374.0</v>
      </c>
      <c r="D14" s="22" t="s">
        <v>27</v>
      </c>
    </row>
    <row r="15" ht="12.75" customHeight="1">
      <c r="A15" s="33" t="s">
        <v>29</v>
      </c>
      <c r="B15" s="16" t="s">
        <v>7</v>
      </c>
      <c r="C15" s="32">
        <v>43405.0</v>
      </c>
      <c r="D15" s="22" t="s">
        <v>27</v>
      </c>
    </row>
    <row r="16" ht="12.75" customHeight="1">
      <c r="A16" s="35">
        <v>43480.0</v>
      </c>
      <c r="B16" s="16" t="s">
        <v>7</v>
      </c>
      <c r="C16" s="32">
        <v>43435.0</v>
      </c>
      <c r="D16" s="22" t="s">
        <v>27</v>
      </c>
    </row>
    <row r="17" ht="12.75" customHeight="1">
      <c r="A17" s="35">
        <v>43514.0</v>
      </c>
      <c r="B17" s="16" t="s">
        <v>7</v>
      </c>
      <c r="C17" s="32">
        <v>43466.0</v>
      </c>
      <c r="D17" s="22" t="s">
        <v>27</v>
      </c>
    </row>
    <row r="18" ht="12.75" customHeight="1">
      <c r="A18" s="33" t="s">
        <v>30</v>
      </c>
      <c r="B18" s="16" t="s">
        <v>7</v>
      </c>
      <c r="C18" s="32">
        <v>43497.0</v>
      </c>
      <c r="D18" s="22" t="s">
        <v>27</v>
      </c>
    </row>
    <row r="19" ht="12.75" customHeight="1">
      <c r="A19" s="35">
        <v>43570.0</v>
      </c>
      <c r="B19" s="16" t="s">
        <v>7</v>
      </c>
      <c r="C19" s="32">
        <v>43525.0</v>
      </c>
      <c r="D19" s="22" t="s">
        <v>27</v>
      </c>
    </row>
    <row r="20" ht="12.75" customHeight="1">
      <c r="A20" s="35">
        <v>43600.0</v>
      </c>
      <c r="B20" s="16" t="s">
        <v>7</v>
      </c>
      <c r="C20" s="32">
        <v>43556.0</v>
      </c>
      <c r="D20" s="22" t="s">
        <v>27</v>
      </c>
    </row>
    <row r="21" ht="12.75" customHeight="1">
      <c r="A21" s="35">
        <v>43633.0</v>
      </c>
      <c r="B21" s="16" t="s">
        <v>7</v>
      </c>
      <c r="C21" s="32">
        <v>43586.0</v>
      </c>
      <c r="D21" s="22" t="s">
        <v>27</v>
      </c>
    </row>
    <row r="22" ht="12.75" customHeight="1">
      <c r="A22" s="35">
        <v>43663.0</v>
      </c>
      <c r="B22" s="16" t="s">
        <v>7</v>
      </c>
      <c r="C22" s="32">
        <v>43617.0</v>
      </c>
      <c r="D22" s="22" t="s">
        <v>27</v>
      </c>
    </row>
    <row r="23" ht="12.75" customHeight="1">
      <c r="A23" s="35">
        <v>43704.0</v>
      </c>
      <c r="B23" s="16" t="s">
        <v>7</v>
      </c>
      <c r="C23" s="32">
        <v>43647.0</v>
      </c>
      <c r="D23" s="22" t="s">
        <v>27</v>
      </c>
    </row>
    <row r="24" ht="12.75" customHeight="1">
      <c r="A24" s="35">
        <v>43726.0</v>
      </c>
      <c r="B24" s="16" t="s">
        <v>7</v>
      </c>
      <c r="C24" s="32">
        <v>43678.0</v>
      </c>
      <c r="D24" s="22" t="s">
        <v>27</v>
      </c>
    </row>
    <row r="25" ht="12.75" customHeight="1">
      <c r="A25" s="35">
        <v>43781.0</v>
      </c>
      <c r="B25" s="16" t="s">
        <v>7</v>
      </c>
      <c r="C25" s="32">
        <v>43739.0</v>
      </c>
      <c r="D25" s="22" t="s">
        <v>27</v>
      </c>
    </row>
    <row r="26" ht="12.75" customHeight="1">
      <c r="A26" s="35">
        <v>43812.0</v>
      </c>
      <c r="B26" s="16" t="s">
        <v>7</v>
      </c>
      <c r="C26" s="32">
        <v>43770.0</v>
      </c>
      <c r="D26" s="22" t="s">
        <v>27</v>
      </c>
    </row>
  </sheetData>
  <drawing r:id="rId1"/>
</worksheet>
</file>