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<sst xmlns="http://schemas.openxmlformats.org/spreadsheetml/2006/main" count="482" uniqueCount="203">
  <si>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</si>
  <si>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</si>
  <si>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</si>
  <si>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</si>
  <si>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</si>
  <si>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</si>
  <si>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</si>
  <si>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</si>
  <si>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</si>
  <si>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</si>
  <si>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</si>
  <si>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JAN-NOV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</si>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</sst>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45643.0</v>
      </c>
      <c r="C2" s="9" t="s">
        <v>6</v>
      </c>
      <c r="D2" s="10">
        <v>45626.0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334.0</v>
      </c>
      <c r="C6" s="23">
        <v>8189037.0</v>
      </c>
      <c r="D6" s="23">
        <f t="shared" ref="D6:D15" si="1">C6/B6</f>
        <v>24518.07485</v>
      </c>
      <c r="E6" s="24"/>
      <c r="F6" s="18" t="s">
        <v>9</v>
      </c>
    </row>
    <row r="7" ht="12.0" customHeight="1">
      <c r="A7" s="21" t="s">
        <v>19</v>
      </c>
      <c r="B7" s="22">
        <v>335.0</v>
      </c>
      <c r="C7" s="25">
        <v>8427231.0</v>
      </c>
      <c r="D7" s="25">
        <f t="shared" si="1"/>
        <v>25155.91343</v>
      </c>
      <c r="E7" s="26">
        <f t="shared" ref="E7:E15" si="2">D7/D6-1</f>
        <v>0.02601503529</v>
      </c>
      <c r="F7" s="18" t="s">
        <v>9</v>
      </c>
    </row>
    <row r="8" ht="12.0" customHeight="1">
      <c r="A8" s="21" t="s">
        <v>20</v>
      </c>
      <c r="B8" s="22">
        <v>334.0</v>
      </c>
      <c r="C8" s="25">
        <v>8758301.0</v>
      </c>
      <c r="D8" s="25">
        <f t="shared" si="1"/>
        <v>26222.45808</v>
      </c>
      <c r="E8" s="26">
        <f t="shared" si="2"/>
        <v>0.04239737324</v>
      </c>
      <c r="F8" s="18" t="s">
        <v>10</v>
      </c>
    </row>
    <row r="9" ht="12.0" customHeight="1">
      <c r="A9" s="21" t="s">
        <v>21</v>
      </c>
      <c r="B9" s="22">
        <v>334.0</v>
      </c>
      <c r="C9" s="25">
        <v>9091333.0</v>
      </c>
      <c r="D9" s="25">
        <f t="shared" si="1"/>
        <v>27219.55988</v>
      </c>
      <c r="E9" s="26">
        <f t="shared" si="2"/>
        <v>0.03802472649</v>
      </c>
      <c r="F9" s="18" t="s">
        <v>9</v>
      </c>
    </row>
    <row r="10" ht="12.0" customHeight="1">
      <c r="A10" s="21" t="s">
        <v>22</v>
      </c>
      <c r="B10" s="22">
        <v>334.0</v>
      </c>
      <c r="C10" s="25">
        <v>9224393.0</v>
      </c>
      <c r="D10" s="25">
        <f t="shared" si="1"/>
        <v>27617.94311</v>
      </c>
      <c r="E10" s="26">
        <f t="shared" si="2"/>
        <v>0.01463591753</v>
      </c>
      <c r="F10" s="18" t="s">
        <v>9</v>
      </c>
    </row>
    <row r="11" ht="12.0" customHeight="1">
      <c r="A11" s="21" t="s">
        <v>23</v>
      </c>
      <c r="B11" s="22">
        <v>335.0</v>
      </c>
      <c r="C11" s="25">
        <v>4153600.0</v>
      </c>
      <c r="D11" s="25">
        <f t="shared" si="1"/>
        <v>12398.80597</v>
      </c>
      <c r="E11" s="26">
        <f t="shared" si="2"/>
        <v>-0.5510597614</v>
      </c>
      <c r="F11" s="18" t="s">
        <v>9</v>
      </c>
    </row>
    <row r="12" ht="12.0" customHeight="1">
      <c r="A12" s="21" t="s">
        <v>24</v>
      </c>
      <c r="B12" s="22">
        <v>334.0</v>
      </c>
      <c r="C12" s="25">
        <v>4918681.0</v>
      </c>
      <c r="D12" s="25">
        <f t="shared" si="1"/>
        <v>14726.58982</v>
      </c>
      <c r="E12" s="26">
        <f t="shared" si="2"/>
        <v>0.1877425823</v>
      </c>
      <c r="F12" s="18" t="s">
        <v>9</v>
      </c>
    </row>
    <row r="13" ht="12.0" customHeight="1">
      <c r="A13" s="21" t="s">
        <v>25</v>
      </c>
      <c r="B13" s="22">
        <v>334.0</v>
      </c>
      <c r="C13" s="25">
        <v>7685705.0</v>
      </c>
      <c r="D13" s="25">
        <f t="shared" si="1"/>
        <v>23011.09281</v>
      </c>
      <c r="E13" s="26">
        <f t="shared" si="2"/>
        <v>0.5625540668</v>
      </c>
      <c r="F13" s="18" t="s">
        <v>9</v>
      </c>
    </row>
    <row r="14" ht="12.0" customHeight="1">
      <c r="A14" s="21" t="s">
        <v>26</v>
      </c>
      <c r="B14" s="22">
        <v>334.0</v>
      </c>
      <c r="C14" s="25">
        <v>8415994.0</v>
      </c>
      <c r="D14" s="25">
        <f t="shared" si="1"/>
        <v>25197.58683</v>
      </c>
      <c r="E14" s="26">
        <f t="shared" si="2"/>
        <v>0.09501912967</v>
      </c>
      <c r="F14" s="18" t="s">
        <v>9</v>
      </c>
    </row>
    <row r="15" ht="12.0" customHeight="1">
      <c r="A15" s="21" t="s">
        <v>27</v>
      </c>
      <c r="B15" s="22">
        <v>335.0</v>
      </c>
      <c r="C15" s="25">
        <v>8853351.0</v>
      </c>
      <c r="D15" s="25">
        <f t="shared" si="1"/>
        <v>26427.91343</v>
      </c>
      <c r="E15" s="26">
        <f t="shared" si="2"/>
        <v>0.04882716012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45643</v>
      </c>
      <c r="C2" s="9" t="s">
        <v>6</v>
      </c>
      <c r="D2" s="10">
        <f>ERT_FLTS_YY!D2</f>
        <v>45626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16" t="s">
        <v>9</v>
      </c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23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23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>
        <v>945189.0</v>
      </c>
      <c r="G120" s="56">
        <f t="shared" si="1"/>
        <v>30489.96774</v>
      </c>
      <c r="H120" s="72">
        <f t="shared" si="3"/>
        <v>0.05202337341</v>
      </c>
      <c r="I120" s="58">
        <v>1.0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>
        <v>905758.0</v>
      </c>
      <c r="G121" s="56">
        <f t="shared" si="1"/>
        <v>30191.93333</v>
      </c>
      <c r="H121" s="72">
        <f t="shared" si="3"/>
        <v>0.0505587317</v>
      </c>
      <c r="I121" s="58">
        <v>1.0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>
        <v>867372.0</v>
      </c>
      <c r="G122" s="56">
        <f t="shared" si="1"/>
        <v>27979.74194</v>
      </c>
      <c r="H122" s="72">
        <f t="shared" si="3"/>
        <v>0.04923519846</v>
      </c>
      <c r="I122" s="58">
        <v>1.0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>
        <v>686246.0</v>
      </c>
      <c r="G123" s="56">
        <f t="shared" si="1"/>
        <v>22874.86667</v>
      </c>
      <c r="H123" s="72">
        <f t="shared" si="3"/>
        <v>0.04882765861</v>
      </c>
      <c r="I123" s="58">
        <v>1.0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45643</v>
      </c>
      <c r="C2" s="9" t="s">
        <v>6</v>
      </c>
      <c r="D2" s="10">
        <f>ERT_FLTS_YY!D2</f>
        <v>45626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JAN-NOV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169</v>
      </c>
      <c r="B6" s="91">
        <v>8415994.0</v>
      </c>
      <c r="C6" s="91">
        <v>8853351.0</v>
      </c>
      <c r="D6" s="91">
        <v>25198.0</v>
      </c>
      <c r="E6" s="91">
        <v>26428.0</v>
      </c>
      <c r="F6" s="92">
        <f t="shared" ref="F6:F34" si="1">E6/D6-1</f>
        <v>0.04881339789</v>
      </c>
    </row>
    <row r="7" ht="12.75" customHeight="1">
      <c r="A7" s="90" t="s">
        <v>170</v>
      </c>
      <c r="B7" s="91">
        <v>1342628.0</v>
      </c>
      <c r="C7" s="91">
        <v>1405463.0</v>
      </c>
      <c r="D7" s="91">
        <v>4020.0</v>
      </c>
      <c r="E7" s="91">
        <v>4195.0</v>
      </c>
      <c r="F7" s="92">
        <f t="shared" si="1"/>
        <v>0.04353233831</v>
      </c>
    </row>
    <row r="8" ht="12.75" customHeight="1">
      <c r="A8" s="90" t="s">
        <v>171</v>
      </c>
      <c r="B8" s="91">
        <v>1070479.0</v>
      </c>
      <c r="C8" s="91">
        <v>1108792.0</v>
      </c>
      <c r="D8" s="91">
        <v>3205.0</v>
      </c>
      <c r="E8" s="91">
        <v>3310.0</v>
      </c>
      <c r="F8" s="92">
        <f t="shared" si="1"/>
        <v>0.03276131045</v>
      </c>
    </row>
    <row r="9" ht="12.75" customHeight="1">
      <c r="A9" s="90" t="s">
        <v>172</v>
      </c>
      <c r="B9" s="91">
        <v>904299.0</v>
      </c>
      <c r="C9" s="91">
        <v>975861.0</v>
      </c>
      <c r="D9" s="91">
        <v>2707.0</v>
      </c>
      <c r="E9" s="91">
        <v>2913.0</v>
      </c>
      <c r="F9" s="92">
        <f t="shared" si="1"/>
        <v>0.07609900259</v>
      </c>
    </row>
    <row r="10" ht="12.75" customHeight="1">
      <c r="A10" s="90" t="s">
        <v>173</v>
      </c>
      <c r="B10" s="91">
        <v>764432.0</v>
      </c>
      <c r="C10" s="91">
        <v>867416.0</v>
      </c>
      <c r="D10" s="91">
        <v>2289.0</v>
      </c>
      <c r="E10" s="91">
        <v>2589.0</v>
      </c>
      <c r="F10" s="92">
        <f t="shared" si="1"/>
        <v>0.131061599</v>
      </c>
    </row>
    <row r="11" ht="12.75" customHeight="1">
      <c r="A11" s="90" t="s">
        <v>174</v>
      </c>
      <c r="B11" s="91">
        <v>379425.0</v>
      </c>
      <c r="C11" s="91">
        <v>350154.0</v>
      </c>
      <c r="D11" s="91">
        <v>1136.0</v>
      </c>
      <c r="E11" s="91">
        <v>1045.0</v>
      </c>
      <c r="F11" s="92">
        <f t="shared" si="1"/>
        <v>-0.0801056338</v>
      </c>
    </row>
    <row r="12" ht="12.75" customHeight="1">
      <c r="A12" s="90" t="s">
        <v>175</v>
      </c>
      <c r="B12" s="91">
        <v>651927.0</v>
      </c>
      <c r="C12" s="91">
        <v>727622.0</v>
      </c>
      <c r="D12" s="91">
        <v>1952.0</v>
      </c>
      <c r="E12" s="91">
        <v>2172.0</v>
      </c>
      <c r="F12" s="92">
        <f t="shared" si="1"/>
        <v>0.112704918</v>
      </c>
    </row>
    <row r="13" ht="12.75" customHeight="1">
      <c r="A13" s="90" t="s">
        <v>176</v>
      </c>
      <c r="B13" s="91">
        <v>516919.0</v>
      </c>
      <c r="C13" s="91">
        <v>549325.0</v>
      </c>
      <c r="D13" s="91">
        <v>1548.0</v>
      </c>
      <c r="E13" s="91">
        <v>1640.0</v>
      </c>
      <c r="F13" s="92">
        <f t="shared" si="1"/>
        <v>0.05943152455</v>
      </c>
    </row>
    <row r="14" ht="12.75" customHeight="1">
      <c r="A14" s="90" t="s">
        <v>177</v>
      </c>
      <c r="B14" s="91">
        <v>136862.0</v>
      </c>
      <c r="C14" s="91">
        <v>157123.0</v>
      </c>
      <c r="D14" s="91">
        <v>410.0</v>
      </c>
      <c r="E14" s="91">
        <v>469.0</v>
      </c>
      <c r="F14" s="92">
        <f t="shared" si="1"/>
        <v>0.143902439</v>
      </c>
    </row>
    <row r="15" ht="12.75" customHeight="1">
      <c r="A15" s="93" t="s">
        <v>178</v>
      </c>
      <c r="B15" s="91">
        <v>204212.0</v>
      </c>
      <c r="C15" s="91">
        <v>221902.0</v>
      </c>
      <c r="D15" s="91">
        <v>611.0</v>
      </c>
      <c r="E15" s="91">
        <v>662.0</v>
      </c>
      <c r="F15" s="92">
        <f t="shared" si="1"/>
        <v>0.08346972177</v>
      </c>
    </row>
    <row r="16" ht="12.75" customHeight="1">
      <c r="A16" s="90" t="s">
        <v>179</v>
      </c>
      <c r="B16" s="91">
        <v>2996554.0</v>
      </c>
      <c r="C16" s="91">
        <v>3196143.0</v>
      </c>
      <c r="D16" s="91">
        <v>8972.0</v>
      </c>
      <c r="E16" s="91">
        <v>9541.0</v>
      </c>
      <c r="F16" s="92">
        <f t="shared" si="1"/>
        <v>0.06341952742</v>
      </c>
    </row>
    <row r="17" ht="12.75" customHeight="1">
      <c r="A17" s="90" t="s">
        <v>180</v>
      </c>
      <c r="B17" s="91">
        <v>2718326.0</v>
      </c>
      <c r="C17" s="91">
        <v>2832234.0</v>
      </c>
      <c r="D17" s="91">
        <v>8139.0</v>
      </c>
      <c r="E17" s="91">
        <v>8454.0</v>
      </c>
      <c r="F17" s="92">
        <f t="shared" si="1"/>
        <v>0.03870254331</v>
      </c>
    </row>
    <row r="18" ht="12.75" customHeight="1">
      <c r="A18" s="90" t="s">
        <v>181</v>
      </c>
      <c r="B18" s="91">
        <v>947651.0</v>
      </c>
      <c r="C18" s="91">
        <v>1015213.0</v>
      </c>
      <c r="D18" s="91">
        <v>2837.0</v>
      </c>
      <c r="E18" s="91">
        <v>3030.0</v>
      </c>
      <c r="F18" s="92">
        <f t="shared" si="1"/>
        <v>0.06802960874</v>
      </c>
    </row>
    <row r="19" ht="12.75" customHeight="1">
      <c r="A19" s="90" t="s">
        <v>182</v>
      </c>
      <c r="B19" s="91">
        <v>961661.0</v>
      </c>
      <c r="C19" s="91">
        <v>1020990.0</v>
      </c>
      <c r="D19" s="91">
        <v>2879.0</v>
      </c>
      <c r="E19" s="91">
        <v>3048.0</v>
      </c>
      <c r="F19" s="92">
        <f t="shared" si="1"/>
        <v>0.05870093783</v>
      </c>
    </row>
    <row r="20" ht="12.75" customHeight="1">
      <c r="A20" s="90" t="s">
        <v>183</v>
      </c>
      <c r="B20" s="91">
        <v>529016.0</v>
      </c>
      <c r="C20" s="91">
        <v>544953.0</v>
      </c>
      <c r="D20" s="91">
        <v>1584.0</v>
      </c>
      <c r="E20" s="91">
        <v>1627.0</v>
      </c>
      <c r="F20" s="92">
        <f t="shared" si="1"/>
        <v>0.02714646465</v>
      </c>
    </row>
    <row r="21" ht="12.75" customHeight="1">
      <c r="A21" s="90" t="s">
        <v>184</v>
      </c>
      <c r="B21" s="91">
        <v>1848989.0</v>
      </c>
      <c r="C21" s="91">
        <v>2019978.0</v>
      </c>
      <c r="D21" s="91">
        <v>5536.0</v>
      </c>
      <c r="E21" s="91">
        <v>6030.0</v>
      </c>
      <c r="F21" s="92">
        <f t="shared" si="1"/>
        <v>0.08923410405</v>
      </c>
    </row>
    <row r="22" ht="12.75" customHeight="1">
      <c r="A22" s="90" t="s">
        <v>185</v>
      </c>
      <c r="B22" s="91">
        <v>181246.0</v>
      </c>
      <c r="C22" s="91">
        <v>206960.0</v>
      </c>
      <c r="D22" s="91">
        <v>543.0</v>
      </c>
      <c r="E22" s="91">
        <v>618.0</v>
      </c>
      <c r="F22" s="92">
        <f t="shared" si="1"/>
        <v>0.138121547</v>
      </c>
    </row>
    <row r="23" ht="12.75" customHeight="1">
      <c r="A23" s="90" t="s">
        <v>186</v>
      </c>
      <c r="B23" s="91">
        <v>174105.0</v>
      </c>
      <c r="C23" s="91">
        <v>194238.0</v>
      </c>
      <c r="D23" s="91">
        <v>521.0</v>
      </c>
      <c r="E23" s="91">
        <v>580.0</v>
      </c>
      <c r="F23" s="92">
        <f t="shared" si="1"/>
        <v>0.113243762</v>
      </c>
    </row>
    <row r="24" ht="12.75" customHeight="1">
      <c r="A24" s="90" t="s">
        <v>187</v>
      </c>
      <c r="B24" s="91">
        <v>122042.0</v>
      </c>
      <c r="C24" s="91">
        <v>136287.0</v>
      </c>
      <c r="D24" s="91">
        <v>365.0</v>
      </c>
      <c r="E24" s="91">
        <v>407.0</v>
      </c>
      <c r="F24" s="92">
        <f t="shared" si="1"/>
        <v>0.1150684932</v>
      </c>
    </row>
    <row r="25" ht="12.75" customHeight="1">
      <c r="A25" s="90" t="s">
        <v>188</v>
      </c>
      <c r="B25" s="91">
        <v>1101419.0</v>
      </c>
      <c r="C25" s="91">
        <v>1157436.0</v>
      </c>
      <c r="D25" s="91">
        <v>3298.0</v>
      </c>
      <c r="E25" s="91">
        <v>3455.0</v>
      </c>
      <c r="F25" s="92">
        <f t="shared" si="1"/>
        <v>0.04760460885</v>
      </c>
    </row>
    <row r="26" ht="12.75" customHeight="1">
      <c r="A26" s="90" t="s">
        <v>189</v>
      </c>
      <c r="B26" s="91">
        <v>511389.0</v>
      </c>
      <c r="C26" s="91">
        <v>512860.0</v>
      </c>
      <c r="D26" s="91">
        <v>1531.0</v>
      </c>
      <c r="E26" s="91">
        <v>1531.0</v>
      </c>
      <c r="F26" s="92">
        <f t="shared" si="1"/>
        <v>0</v>
      </c>
    </row>
    <row r="27" ht="12.75" customHeight="1">
      <c r="A27" s="90" t="s">
        <v>190</v>
      </c>
      <c r="B27" s="91">
        <v>646372.0</v>
      </c>
      <c r="C27" s="91">
        <v>704415.0</v>
      </c>
      <c r="D27" s="91">
        <v>1935.0</v>
      </c>
      <c r="E27" s="91">
        <v>2103.0</v>
      </c>
      <c r="F27" s="92">
        <f t="shared" si="1"/>
        <v>0.08682170543</v>
      </c>
    </row>
    <row r="28" ht="12.75" customHeight="1">
      <c r="A28" s="90" t="s">
        <v>191</v>
      </c>
      <c r="B28" s="91">
        <v>703334.0</v>
      </c>
      <c r="C28" s="91">
        <v>748017.0</v>
      </c>
      <c r="D28" s="91">
        <v>2106.0</v>
      </c>
      <c r="E28" s="91">
        <v>2233.0</v>
      </c>
      <c r="F28" s="92">
        <f t="shared" si="1"/>
        <v>0.06030389364</v>
      </c>
    </row>
    <row r="29" ht="12.75" customHeight="1">
      <c r="A29" s="90" t="s">
        <v>192</v>
      </c>
      <c r="B29" s="91">
        <v>710811.0</v>
      </c>
      <c r="C29" s="91">
        <v>756680.0</v>
      </c>
      <c r="D29" s="91">
        <v>2128.0</v>
      </c>
      <c r="E29" s="91">
        <v>2259.0</v>
      </c>
      <c r="F29" s="92">
        <f t="shared" si="1"/>
        <v>0.06156015038</v>
      </c>
    </row>
    <row r="30" ht="12.75" customHeight="1">
      <c r="A30" s="90" t="s">
        <v>193</v>
      </c>
      <c r="B30" s="91">
        <v>494599.0</v>
      </c>
      <c r="C30" s="91">
        <v>561185.0</v>
      </c>
      <c r="D30" s="91">
        <v>1481.0</v>
      </c>
      <c r="E30" s="91">
        <v>1675.0</v>
      </c>
      <c r="F30" s="92">
        <f t="shared" si="1"/>
        <v>0.1309925726</v>
      </c>
    </row>
    <row r="31" ht="12.75" customHeight="1">
      <c r="A31" s="90" t="s">
        <v>194</v>
      </c>
      <c r="B31" s="91">
        <v>469574.0</v>
      </c>
      <c r="C31" s="91">
        <v>513102.0</v>
      </c>
      <c r="D31" s="91">
        <v>1406.0</v>
      </c>
      <c r="E31" s="91">
        <v>1532.0</v>
      </c>
      <c r="F31" s="92">
        <f t="shared" si="1"/>
        <v>0.08961593172</v>
      </c>
    </row>
    <row r="32" ht="12.75" customHeight="1">
      <c r="A32" s="90" t="s">
        <v>195</v>
      </c>
      <c r="B32" s="91">
        <v>2030256.0</v>
      </c>
      <c r="C32" s="91">
        <v>2186690.0</v>
      </c>
      <c r="D32" s="91">
        <v>6079.0</v>
      </c>
      <c r="E32" s="91">
        <v>6527.0</v>
      </c>
      <c r="F32" s="92">
        <f t="shared" si="1"/>
        <v>0.07369633163</v>
      </c>
    </row>
    <row r="33" ht="12.75" customHeight="1">
      <c r="A33" s="90" t="s">
        <v>196</v>
      </c>
      <c r="B33" s="91">
        <v>587757.0</v>
      </c>
      <c r="C33" s="91">
        <v>610919.0</v>
      </c>
      <c r="D33" s="91">
        <v>1760.0</v>
      </c>
      <c r="E33" s="91">
        <v>1824.0</v>
      </c>
      <c r="F33" s="92">
        <f t="shared" si="1"/>
        <v>0.03636363636</v>
      </c>
    </row>
    <row r="34" ht="12.75" customHeight="1">
      <c r="A34" s="90" t="s">
        <v>197</v>
      </c>
      <c r="B34" s="91">
        <v>1012424.0</v>
      </c>
      <c r="C34" s="91">
        <v>1110707.0</v>
      </c>
      <c r="D34" s="91">
        <v>3031.0</v>
      </c>
      <c r="E34" s="91">
        <v>3316.0</v>
      </c>
      <c r="F34" s="92">
        <f t="shared" si="1"/>
        <v>0.09402837347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198</v>
      </c>
      <c r="B1" s="94" t="s">
        <v>28</v>
      </c>
      <c r="C1" s="94" t="s">
        <v>199</v>
      </c>
      <c r="D1" s="94" t="s">
        <v>200</v>
      </c>
    </row>
    <row r="2" ht="12.0" customHeight="1">
      <c r="A2" s="95">
        <v>44351.0</v>
      </c>
      <c r="B2" s="96" t="s">
        <v>201</v>
      </c>
      <c r="C2" s="97"/>
      <c r="D2" s="96" t="s">
        <v>202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