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RT_SU_CZ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<sst xmlns="http://schemas.openxmlformats.org/spreadsheetml/2006/main" count="82" uniqueCount="69">
  <si>
    <t>Change date</t>
  </si>
  <si>
    <t>Data source</t>
  </si>
  <si>
    <t>Entity</t>
  </si>
  <si>
    <t>EUROCONTROL</t>
  </si>
  <si>
    <t>Period Start</t>
  </si>
  <si>
    <t>Meta data</t>
  </si>
  <si>
    <t>N/A</t>
  </si>
  <si>
    <t>Release date</t>
  </si>
  <si>
    <t>Period End</t>
  </si>
  <si>
    <t>Contact</t>
  </si>
  <si>
    <t>NSA-PRU-Support@eurocontrol.int</t>
  </si>
  <si>
    <t>Period: JAN-SEP</t>
  </si>
  <si>
    <t>SOURCE: CRCO</t>
  </si>
  <si>
    <t>En-route service units</t>
  </si>
  <si>
    <t>Actual [2017]</t>
  </si>
  <si>
    <t>Daily ER SU [2017]</t>
  </si>
  <si>
    <t>Actual [2018]</t>
  </si>
  <si>
    <t>Daily ER SU [actual, 2018]</t>
  </si>
  <si>
    <t>18/17 (%)</t>
  </si>
  <si>
    <t>Det. [2018]</t>
  </si>
  <si>
    <t>Daily ER SU [2018]</t>
  </si>
  <si>
    <t>act./det.(%)</t>
  </si>
  <si>
    <t>SES RP2 Area</t>
  </si>
  <si>
    <t>Austria</t>
  </si>
  <si>
    <t>Belgium-Luxembourg</t>
  </si>
  <si>
    <t>Bulgaria</t>
  </si>
  <si>
    <t>Croatia</t>
  </si>
  <si>
    <t>Cyprus</t>
  </si>
  <si>
    <t>Period</t>
  </si>
  <si>
    <t>Comment</t>
  </si>
  <si>
    <t>Czech Republic</t>
  </si>
  <si>
    <t>ALL</t>
  </si>
  <si>
    <t>Update Q4</t>
  </si>
  <si>
    <t>Actual 2016 SU</t>
  </si>
  <si>
    <t>Update SU with situation at 15/03/2017</t>
  </si>
  <si>
    <t>Estonia, Hungary, United Kingdom</t>
  </si>
  <si>
    <t>Denmark</t>
  </si>
  <si>
    <t>Actual en-route service units slightly modified to align with CRCO data</t>
  </si>
  <si>
    <t>Update Q1</t>
  </si>
  <si>
    <t>Estonia</t>
  </si>
  <si>
    <t>Q2 2017</t>
  </si>
  <si>
    <t>Update Q2</t>
  </si>
  <si>
    <t>Finland</t>
  </si>
  <si>
    <t>Q3 2017</t>
  </si>
  <si>
    <t>Update Q3</t>
  </si>
  <si>
    <t>15 Mar. 2018</t>
  </si>
  <si>
    <t>Full year update</t>
  </si>
  <si>
    <t>data update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</si>
  <si>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</si>
  <si>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</si>
  <si>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</si>
  <si>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</si>
  <si>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</si>
  <si>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</si>
  <si>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</si>
  <si>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</si>
  <si>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Malta</t>
  </si>
  <si>
    <t>Netherlands</t>
  </si>
  <si>
    <t>Norway</t>
  </si>
  <si>
    <t>Poland</t>
  </si>
  <si>
    <t>Portugal Continental</t>
  </si>
  <si>
    <t>Romania</t>
  </si>
  <si>
    <t>Slovakia</t>
  </si>
  <si>
    <t>Slovenia</t>
  </si>
  <si>
    <t>Spain Canarias</t>
  </si>
  <si>
    <t>Spain Continental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</si>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</sst>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&quot; &quot;mmm&quot; &quot;yyyy"/>
    <numFmt numFmtId="165" formatCode="d mmmm yyyy"/>
    <numFmt numFmtId="166" formatCode="d mmm yyyy"/>
    <numFmt numFmtId="167" formatCode="m/d/yyyy"/>
    <numFmt numFmtId="168" formatCode="0.0%"/>
    <numFmt numFmtId="169" formatCode="mmm yyyy"/>
  </numFmts>
  <fonts count="14">
    <font>
      <sz val="10.0"/>
      <color rgb="FF000000"/>
      <name val="Arial"/>
    </font>
    <font>
      <sz val="9.0"/>
      <color rgb="FF000000"/>
      <name val="Calibri"/>
    </font>
    <font>
      <b/>
      <sz val="9.0"/>
      <color rgb="FF396EA2"/>
      <name val="Calibri"/>
    </font>
    <font>
      <sz val="9.0"/>
      <color rgb="FF396EA2"/>
      <name val="Calibri"/>
    </font>
    <font>
      <b/>
      <sz val="10.0"/>
      <color rgb="FF396EA2"/>
      <name val="Calibri"/>
    </font>
    <font>
      <sz val="10.0"/>
      <color rgb="FF396EA2"/>
      <name val="Calibri"/>
    </font>
    <font>
      <sz val="9.0"/>
      <color rgb="FFC00000"/>
      <name val="Arial"/>
    </font>
    <font>
      <sz val="9.0"/>
      <color rgb="FF396EA2"/>
      <name val="Arial"/>
    </font>
    <font>
      <u/>
      <sz val="10.0"/>
      <color rgb="FF396EA2"/>
      <name val="Calibri"/>
    </font>
    <font>
      <u/>
      <sz val="10.0"/>
      <color rgb="FF396EA2"/>
      <name val="Calibri"/>
    </font>
    <font>
      <b/>
      <sz val="8.0"/>
      <color rgb="FFC00000"/>
      <name val="Arial"/>
    </font>
    <font>
      <b/>
      <sz val="8.0"/>
      <color rgb="FFC00000"/>
      <name val="Calibri"/>
    </font>
    <font>
      <sz val="10.0"/>
      <color rgb="FF000000"/>
      <name val="Calibri"/>
    </font>
    <font>
      <sz val="9.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0">
    <border/>
    <border>
      <left style="thin">
        <color rgb="FF000000"/>
      </left>
      <right style="thin">
        <color rgb="FF000000"/>
      </right>
      <top style="medium">
        <color rgb="FF000000"/>
      </top>
    </border>
    <border>
      <left/>
      <right/>
      <top/>
      <bottom/>
    </border>
    <border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/>
      <right/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2" fillId="3" fontId="2" numFmtId="0" xfId="0" applyAlignment="1" applyBorder="1" applyFill="1" applyFont="1">
      <alignment shrinkToFit="0" wrapText="0"/>
    </xf>
    <xf borderId="2" fillId="4" fontId="3" numFmtId="49" xfId="0" applyAlignment="1" applyBorder="1" applyFill="1" applyFont="1" applyNumberFormat="1">
      <alignment horizontal="left" readingOrder="0" shrinkToFit="0" vertical="bottom" wrapText="0"/>
    </xf>
    <xf borderId="3" fillId="3" fontId="2" numFmtId="0" xfId="0" applyAlignment="1" applyBorder="1" applyFont="1">
      <alignment shrinkToFit="0" vertical="bottom" wrapText="0"/>
    </xf>
    <xf borderId="0" fillId="4" fontId="3" numFmtId="164" xfId="0" applyAlignment="1" applyFont="1" applyNumberFormat="1">
      <alignment horizontal="left" readingOrder="0" shrinkToFit="0" wrapText="0"/>
    </xf>
    <xf borderId="4" fillId="3" fontId="4" numFmtId="0" xfId="0" applyAlignment="1" applyBorder="1" applyFont="1">
      <alignment horizontal="left" shrinkToFit="0" wrapText="0"/>
    </xf>
    <xf borderId="2" fillId="4" fontId="5" numFmtId="0" xfId="0" applyAlignment="1" applyBorder="1" applyFont="1">
      <alignment horizontal="left" readingOrder="0" shrinkToFit="0" wrapText="0"/>
    </xf>
    <xf borderId="0" fillId="4" fontId="5" numFmtId="0" xfId="0" applyAlignment="1" applyFont="1">
      <alignment horizontal="left" readingOrder="0" shrinkToFit="0" wrapText="0"/>
    </xf>
    <xf borderId="5" fillId="3" fontId="2" numFmtId="0" xfId="0" applyAlignment="1" applyBorder="1" applyFont="1">
      <alignment shrinkToFit="0" wrapText="0"/>
    </xf>
    <xf borderId="6" fillId="4" fontId="6" numFmtId="165" xfId="0" applyAlignment="1" applyBorder="1" applyFont="1" applyNumberFormat="1">
      <alignment horizontal="left" readingOrder="0" shrinkToFit="0" vertical="bottom" wrapText="0"/>
    </xf>
    <xf borderId="7" fillId="3" fontId="2" numFmtId="0" xfId="0" applyAlignment="1" applyBorder="1" applyFont="1">
      <alignment shrinkToFit="0" vertical="bottom" wrapText="0"/>
    </xf>
    <xf borderId="7" fillId="4" fontId="7" numFmtId="166" xfId="0" applyAlignment="1" applyBorder="1" applyFont="1" applyNumberFormat="1">
      <alignment horizontal="left" readingOrder="0" shrinkToFit="0" vertical="bottom" wrapText="0"/>
    </xf>
    <xf borderId="5" fillId="3" fontId="4" numFmtId="0" xfId="0" applyAlignment="1" applyBorder="1" applyFont="1">
      <alignment horizontal="left" shrinkToFit="0" wrapText="0"/>
    </xf>
    <xf borderId="5" fillId="4" fontId="8" numFmtId="167" xfId="0" applyAlignment="1" applyBorder="1" applyFont="1" applyNumberFormat="1">
      <alignment horizontal="left" shrinkToFit="0" wrapText="0"/>
    </xf>
    <xf borderId="0" fillId="4" fontId="9" numFmtId="167" xfId="0" applyAlignment="1" applyFont="1" applyNumberFormat="1">
      <alignment horizontal="left" shrinkToFit="0" wrapText="0"/>
    </xf>
    <xf borderId="2" fillId="4" fontId="0" numFmtId="0" xfId="0" applyAlignment="1" applyBorder="1" applyFont="1">
      <alignment shrinkToFit="0" wrapText="1"/>
    </xf>
    <xf borderId="0" fillId="4" fontId="0" numFmtId="0" xfId="0" applyAlignment="1" applyFont="1">
      <alignment shrinkToFit="0" wrapText="1"/>
    </xf>
    <xf borderId="8" fillId="4" fontId="10" numFmtId="0" xfId="0" applyAlignment="1" applyBorder="1" applyFont="1">
      <alignment horizontal="left" readingOrder="0" shrinkToFit="0" vertical="center" wrapText="0"/>
    </xf>
    <xf borderId="8" fillId="4" fontId="11" numFmtId="0" xfId="0" applyAlignment="1" applyBorder="1" applyFont="1">
      <alignment horizontal="center" readingOrder="0" shrinkToFit="0" vertical="center" wrapText="0"/>
    </xf>
    <xf borderId="8" fillId="4" fontId="10" numFmtId="0" xfId="0" applyAlignment="1" applyBorder="1" applyFont="1">
      <alignment horizontal="center" readingOrder="0" shrinkToFit="0" vertical="center" wrapText="0"/>
    </xf>
    <xf borderId="8" fillId="4" fontId="11" numFmtId="0" xfId="0" applyAlignment="1" applyBorder="1" applyFont="1">
      <alignment horizontal="center" shrinkToFit="0" vertical="center" wrapText="0"/>
    </xf>
    <xf borderId="8" fillId="2" fontId="12" numFmtId="0" xfId="0" applyAlignment="1" applyBorder="1" applyFont="1">
      <alignment horizontal="center" readingOrder="0" shrinkToFit="0" vertical="center" wrapText="1"/>
    </xf>
    <xf borderId="8" fillId="2" fontId="12" numFmtId="49" xfId="0" applyAlignment="1" applyBorder="1" applyFont="1" applyNumberFormat="1">
      <alignment horizontal="center" readingOrder="0" shrinkToFit="0" vertical="center" wrapText="1"/>
    </xf>
    <xf borderId="8" fillId="4" fontId="1" numFmtId="0" xfId="0" applyAlignment="1" applyBorder="1" applyFont="1">
      <alignment readingOrder="0" shrinkToFit="0" vertical="center" wrapText="0"/>
    </xf>
    <xf borderId="8" fillId="5" fontId="1" numFmtId="3" xfId="0" applyAlignment="1" applyBorder="1" applyFill="1" applyFont="1" applyNumberFormat="1">
      <alignment horizontal="right" readingOrder="0" shrinkToFit="0" vertical="center" wrapText="0"/>
    </xf>
    <xf borderId="8" fillId="5" fontId="0" numFmtId="168" xfId="0" applyAlignment="1" applyBorder="1" applyFont="1" applyNumberFormat="1">
      <alignment horizontal="right" shrinkToFit="0" wrapText="1"/>
    </xf>
    <xf borderId="8" fillId="4" fontId="1" numFmtId="3" xfId="0" applyAlignment="1" applyBorder="1" applyFont="1" applyNumberFormat="1">
      <alignment horizontal="right" readingOrder="0" shrinkToFit="0" vertical="center" wrapText="0"/>
    </xf>
    <xf borderId="1" fillId="2" fontId="1" numFmtId="0" xfId="0" applyAlignment="1" applyBorder="1" applyFont="1">
      <alignment horizontal="center" shrinkToFit="0" wrapText="0"/>
    </xf>
    <xf borderId="9" fillId="4" fontId="13" numFmtId="164" xfId="0" applyAlignment="1" applyBorder="1" applyFont="1" applyNumberFormat="1">
      <alignment horizontal="left" readingOrder="0" shrinkToFit="0" vertical="bottom" wrapText="0"/>
    </xf>
    <xf borderId="0" fillId="4" fontId="1" numFmtId="0" xfId="0" applyAlignment="1" applyFont="1">
      <alignment readingOrder="0" shrinkToFit="0" vertical="center" wrapText="1"/>
    </xf>
    <xf borderId="0" fillId="4" fontId="1" numFmtId="0" xfId="0" applyAlignment="1" applyFont="1">
      <alignment horizontal="center" readingOrder="0" shrinkToFit="0" vertical="center" wrapText="0"/>
    </xf>
    <xf borderId="0" fillId="4" fontId="1" numFmtId="0" xfId="0" applyAlignment="1" applyFont="1">
      <alignment readingOrder="0" shrinkToFit="0" wrapText="1"/>
    </xf>
    <xf borderId="0" fillId="4" fontId="13" numFmtId="164" xfId="0" applyAlignment="1" applyFont="1" applyNumberFormat="1">
      <alignment horizontal="center" readingOrder="0" shrinkToFit="0" vertical="bottom" wrapText="0"/>
    </xf>
    <xf borderId="0" fillId="4" fontId="1" numFmtId="17" xfId="0" applyAlignment="1" applyFont="1" applyNumberFormat="1">
      <alignment vertical="bottom"/>
    </xf>
    <xf borderId="0" fillId="4" fontId="1" numFmtId="0" xfId="0" applyAlignment="1" applyFont="1">
      <alignment horizontal="center" shrinkToFit="0" vertical="bottom" wrapText="0"/>
    </xf>
    <xf borderId="0" fillId="4" fontId="1" numFmtId="0" xfId="0" applyAlignment="1" applyFont="1">
      <alignment vertical="bottom"/>
    </xf>
    <xf borderId="0" fillId="4" fontId="13" numFmtId="164" xfId="0" applyAlignment="1" applyFont="1" applyNumberFormat="1">
      <alignment horizontal="center" readingOrder="0" vertical="bottom"/>
    </xf>
    <xf borderId="0" fillId="4" fontId="1" numFmtId="0" xfId="0" applyAlignment="1" applyFont="1">
      <alignment horizontal="center" vertical="bottom"/>
    </xf>
    <xf borderId="0" fillId="4" fontId="13" numFmtId="164" xfId="0" applyAlignment="1" applyFont="1" applyNumberFormat="1">
      <alignment horizontal="center" vertical="bottom"/>
    </xf>
    <xf borderId="0" fillId="4" fontId="1" numFmtId="169" xfId="0" applyAlignment="1" applyFont="1" applyNumberFormat="1">
      <alignment horizontal="center" vertical="bottom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14"/>
    <col customWidth="1" min="2" max="2" width="15.86"/>
    <col customWidth="1" min="3" max="3" width="10.43"/>
    <col customWidth="1" min="4" max="4" width="11.43"/>
    <col customWidth="1" min="5" max="5" width="12.29"/>
    <col customWidth="1" min="6" max="6" width="9.0"/>
    <col customWidth="1" min="7" max="7" width="15.86"/>
    <col customWidth="1" min="8" max="8" width="13.86"/>
    <col customWidth="1" min="9" max="9" width="12.86"/>
  </cols>
  <sheetData>
    <row r="1" ht="12.75" customHeight="1">
      <c r="A1" s="2" t="s">
        <v>1</v>
      </c>
      <c r="B1" s="3" t="s">
        <v>3</v>
      </c>
      <c r="C1" s="4" t="s">
        <v>4</v>
      </c>
      <c r="D1" s="5">
        <v>42736.0</v>
      </c>
      <c r="E1" s="6" t="s">
        <v>5</v>
      </c>
      <c r="F1" s="7" t="s">
        <v>6</v>
      </c>
      <c r="G1" s="8"/>
      <c r="H1" s="8"/>
      <c r="I1" s="8"/>
    </row>
    <row r="2" ht="12.75" customHeight="1">
      <c r="A2" s="9" t="s">
        <v>7</v>
      </c>
      <c r="B2" s="10">
        <v>43395.0</v>
      </c>
      <c r="C2" s="11" t="s">
        <v>8</v>
      </c>
      <c r="D2" s="12">
        <v>43373.0</v>
      </c>
      <c r="E2" s="13" t="s">
        <v>9</v>
      </c>
      <c r="F2" s="14" t="s">
        <v>10</v>
      </c>
      <c r="G2" s="15"/>
      <c r="H2" s="15"/>
      <c r="I2" s="15"/>
    </row>
    <row r="3" ht="12.75" customHeight="1">
      <c r="A3" s="16"/>
      <c r="B3" s="16"/>
      <c r="C3" s="16"/>
      <c r="D3" s="16"/>
      <c r="E3" s="16"/>
      <c r="F3" s="16"/>
      <c r="G3" s="17"/>
      <c r="H3" s="17"/>
      <c r="I3" s="17"/>
    </row>
    <row r="4" ht="13.5" customHeight="1">
      <c r="A4" s="18" t="s">
        <v>11</v>
      </c>
      <c r="B4" s="19" t="s">
        <v>12</v>
      </c>
      <c r="C4" s="20">
        <v>273.0</v>
      </c>
      <c r="D4" s="21"/>
      <c r="E4" s="20">
        <v>273.0</v>
      </c>
      <c r="F4" s="21"/>
      <c r="G4" s="21"/>
      <c r="H4" s="20">
        <v>273.0</v>
      </c>
      <c r="I4" s="21"/>
    </row>
    <row r="5" ht="25.5" customHeight="1">
      <c r="A5" s="22" t="s">
        <v>13</v>
      </c>
      <c r="B5" s="22" t="s">
        <v>14</v>
      </c>
      <c r="C5" s="23" t="s">
        <v>15</v>
      </c>
      <c r="D5" s="22" t="s">
        <v>16</v>
      </c>
      <c r="E5" s="22" t="s">
        <v>17</v>
      </c>
      <c r="F5" s="22" t="s">
        <v>18</v>
      </c>
      <c r="G5" s="22" t="s">
        <v>19</v>
      </c>
      <c r="H5" s="22" t="s">
        <v>20</v>
      </c>
      <c r="I5" s="22" t="s">
        <v>21</v>
      </c>
    </row>
    <row r="6" ht="12.75" customHeight="1">
      <c r="A6" s="24" t="s">
        <v>22</v>
      </c>
      <c r="B6" s="25">
        <f>sum(B7:B36)</f>
        <v>97246598</v>
      </c>
      <c r="C6" s="25">
        <f t="shared" ref="C6:C36" si="1">B6/C$4</f>
        <v>356214.6447</v>
      </c>
      <c r="D6" s="25">
        <f>sum(D7:D36)</f>
        <v>102386178</v>
      </c>
      <c r="E6" s="25">
        <f t="shared" ref="E6:E36" si="2">D6/E$4</f>
        <v>375040.9451</v>
      </c>
      <c r="F6" s="26">
        <f t="shared" ref="F6:F36" si="3">E6/C6-1</f>
        <v>0.0528510005</v>
      </c>
      <c r="G6" s="25">
        <f>sum(G7:G36)</f>
        <v>92448414</v>
      </c>
      <c r="H6" s="25">
        <f t="shared" ref="H6:H36" si="4">G6/H$4</f>
        <v>338638.8791</v>
      </c>
      <c r="I6" s="26">
        <f t="shared" ref="I6:I36" si="5">D6/G6-1</f>
        <v>0.1074952351</v>
      </c>
    </row>
    <row r="7" ht="12.75" customHeight="1">
      <c r="A7" s="24" t="s">
        <v>23</v>
      </c>
      <c r="B7" s="27">
        <v>2277051.0</v>
      </c>
      <c r="C7" s="25">
        <f t="shared" si="1"/>
        <v>8340.846154</v>
      </c>
      <c r="D7" s="27">
        <v>2437033.0</v>
      </c>
      <c r="E7" s="25">
        <f t="shared" si="2"/>
        <v>8926.860806</v>
      </c>
      <c r="F7" s="26">
        <f t="shared" si="3"/>
        <v>0.07025841758</v>
      </c>
      <c r="G7" s="27">
        <v>2241967.0</v>
      </c>
      <c r="H7" s="25">
        <f t="shared" si="4"/>
        <v>8212.333333</v>
      </c>
      <c r="I7" s="26">
        <f t="shared" si="5"/>
        <v>0.08700663301</v>
      </c>
    </row>
    <row r="8" ht="12.75" customHeight="1">
      <c r="A8" s="24" t="s">
        <v>24</v>
      </c>
      <c r="B8" s="27">
        <v>1974747.0</v>
      </c>
      <c r="C8" s="25">
        <f t="shared" si="1"/>
        <v>7233.505495</v>
      </c>
      <c r="D8" s="27">
        <v>2009445.0</v>
      </c>
      <c r="E8" s="25">
        <f t="shared" si="2"/>
        <v>7360.604396</v>
      </c>
      <c r="F8" s="26">
        <f t="shared" si="3"/>
        <v>0.01757085844</v>
      </c>
      <c r="G8" s="27">
        <v>2017649.0</v>
      </c>
      <c r="H8" s="25">
        <f t="shared" si="4"/>
        <v>7390.655678</v>
      </c>
      <c r="I8" s="26">
        <f t="shared" si="5"/>
        <v>-0.004066118537</v>
      </c>
    </row>
    <row r="9" ht="12.75" customHeight="1">
      <c r="A9" s="24" t="s">
        <v>25</v>
      </c>
      <c r="B9" s="27">
        <v>2665086.0</v>
      </c>
      <c r="C9" s="25">
        <f t="shared" si="1"/>
        <v>9762.21978</v>
      </c>
      <c r="D9" s="27">
        <v>2989670.0</v>
      </c>
      <c r="E9" s="25">
        <f t="shared" si="2"/>
        <v>10951.17216</v>
      </c>
      <c r="F9" s="26">
        <f t="shared" si="3"/>
        <v>0.1217911917</v>
      </c>
      <c r="G9" s="27">
        <v>2739859.0</v>
      </c>
      <c r="H9" s="25">
        <f t="shared" si="4"/>
        <v>10036.11355</v>
      </c>
      <c r="I9" s="26">
        <f t="shared" si="5"/>
        <v>0.09117658974</v>
      </c>
    </row>
    <row r="10" ht="12.75" customHeight="1">
      <c r="A10" s="24" t="s">
        <v>26</v>
      </c>
      <c r="B10" s="27">
        <v>1412028.0</v>
      </c>
      <c r="C10" s="25">
        <f t="shared" si="1"/>
        <v>5172.263736</v>
      </c>
      <c r="D10" s="27">
        <v>1560963.0</v>
      </c>
      <c r="E10" s="25">
        <f t="shared" si="2"/>
        <v>5717.813187</v>
      </c>
      <c r="F10" s="26">
        <f t="shared" si="3"/>
        <v>0.1054759537</v>
      </c>
      <c r="G10" s="27">
        <v>1462271.0</v>
      </c>
      <c r="H10" s="25">
        <f t="shared" si="4"/>
        <v>5356.304029</v>
      </c>
      <c r="I10" s="26">
        <f t="shared" si="5"/>
        <v>0.06749227742</v>
      </c>
    </row>
    <row r="11" ht="12.75" customHeight="1">
      <c r="A11" s="24" t="s">
        <v>27</v>
      </c>
      <c r="B11" s="27">
        <v>1311567.0</v>
      </c>
      <c r="C11" s="25">
        <f t="shared" si="1"/>
        <v>4804.274725</v>
      </c>
      <c r="D11" s="27">
        <v>1447150.0</v>
      </c>
      <c r="E11" s="25">
        <f t="shared" si="2"/>
        <v>5300.915751</v>
      </c>
      <c r="F11" s="26">
        <f t="shared" si="3"/>
        <v>0.1033748181</v>
      </c>
      <c r="G11" s="27">
        <v>1130341.0</v>
      </c>
      <c r="H11" s="25">
        <f t="shared" si="4"/>
        <v>4140.443223</v>
      </c>
      <c r="I11" s="26">
        <f t="shared" si="5"/>
        <v>0.2802773676</v>
      </c>
    </row>
    <row r="12" ht="12.75" customHeight="1">
      <c r="A12" s="24" t="s">
        <v>30</v>
      </c>
      <c r="B12" s="27">
        <v>2156120.0</v>
      </c>
      <c r="C12" s="25">
        <f t="shared" si="1"/>
        <v>7897.875458</v>
      </c>
      <c r="D12" s="27">
        <v>2319080.0</v>
      </c>
      <c r="E12" s="25">
        <f t="shared" si="2"/>
        <v>8494.798535</v>
      </c>
      <c r="F12" s="26">
        <f t="shared" si="3"/>
        <v>0.07558020889</v>
      </c>
      <c r="G12" s="27">
        <v>2134058.0</v>
      </c>
      <c r="H12" s="25">
        <f t="shared" si="4"/>
        <v>7817.062271</v>
      </c>
      <c r="I12" s="26">
        <f t="shared" si="5"/>
        <v>0.08669961173</v>
      </c>
    </row>
    <row r="13" ht="12.75" customHeight="1">
      <c r="A13" s="24" t="s">
        <v>36</v>
      </c>
      <c r="B13" s="27">
        <v>1260394.0</v>
      </c>
      <c r="C13" s="25">
        <f t="shared" si="1"/>
        <v>4616.827839</v>
      </c>
      <c r="D13" s="27">
        <v>1285743.0</v>
      </c>
      <c r="E13" s="25">
        <f t="shared" si="2"/>
        <v>4709.681319</v>
      </c>
      <c r="F13" s="26">
        <f t="shared" si="3"/>
        <v>0.02011196499</v>
      </c>
      <c r="G13" s="27">
        <v>1216750.0</v>
      </c>
      <c r="H13" s="25">
        <f t="shared" si="4"/>
        <v>4456.959707</v>
      </c>
      <c r="I13" s="26">
        <f t="shared" si="5"/>
        <v>0.0567026916</v>
      </c>
    </row>
    <row r="14" ht="12.75" customHeight="1">
      <c r="A14" s="24" t="s">
        <v>39</v>
      </c>
      <c r="B14" s="27">
        <v>653952.0</v>
      </c>
      <c r="C14" s="25">
        <f t="shared" si="1"/>
        <v>2395.428571</v>
      </c>
      <c r="D14" s="27">
        <v>698214.0</v>
      </c>
      <c r="E14" s="25">
        <f t="shared" si="2"/>
        <v>2557.56044</v>
      </c>
      <c r="F14" s="26">
        <f t="shared" si="3"/>
        <v>0.06768386671</v>
      </c>
      <c r="G14" s="27">
        <v>646975.0</v>
      </c>
      <c r="H14" s="25">
        <f t="shared" si="4"/>
        <v>2369.871795</v>
      </c>
      <c r="I14" s="26">
        <f t="shared" si="5"/>
        <v>0.07919780517</v>
      </c>
    </row>
    <row r="15" ht="12.75" customHeight="1">
      <c r="A15" s="24" t="s">
        <v>42</v>
      </c>
      <c r="B15" s="27">
        <v>627014.0</v>
      </c>
      <c r="C15" s="25">
        <f t="shared" si="1"/>
        <v>2296.754579</v>
      </c>
      <c r="D15" s="27">
        <v>695974.0</v>
      </c>
      <c r="E15" s="25">
        <f t="shared" si="2"/>
        <v>2549.355311</v>
      </c>
      <c r="F15" s="26">
        <f t="shared" si="3"/>
        <v>0.1099815953</v>
      </c>
      <c r="G15" s="27">
        <v>623001.0</v>
      </c>
      <c r="H15" s="25">
        <f t="shared" si="4"/>
        <v>2282.054945</v>
      </c>
      <c r="I15" s="26">
        <f t="shared" si="5"/>
        <v>0.1171314332</v>
      </c>
    </row>
    <row r="16" ht="12.75" customHeight="1">
      <c r="A16" s="24" t="s">
        <v>48</v>
      </c>
      <c r="B16" s="27">
        <v>1.616164E7</v>
      </c>
      <c r="C16" s="25">
        <f t="shared" si="1"/>
        <v>59200.14652</v>
      </c>
      <c r="D16" s="27">
        <v>1.6483413E7</v>
      </c>
      <c r="E16" s="25">
        <f t="shared" si="2"/>
        <v>60378.8022</v>
      </c>
      <c r="F16" s="26">
        <f t="shared" si="3"/>
        <v>0.01990967501</v>
      </c>
      <c r="G16" s="27">
        <v>1.5651795E7</v>
      </c>
      <c r="H16" s="25">
        <f t="shared" si="4"/>
        <v>57332.58242</v>
      </c>
      <c r="I16" s="26">
        <f t="shared" si="5"/>
        <v>0.05313243625</v>
      </c>
    </row>
    <row r="17" ht="12.75" customHeight="1">
      <c r="A17" s="24" t="s">
        <v>49</v>
      </c>
      <c r="B17" s="27">
        <v>1.0981583E7</v>
      </c>
      <c r="C17" s="25">
        <f t="shared" si="1"/>
        <v>40225.57875</v>
      </c>
      <c r="D17" s="27">
        <v>1.1370519E7</v>
      </c>
      <c r="E17" s="25">
        <f t="shared" si="2"/>
        <v>41650.25275</v>
      </c>
      <c r="F17" s="26">
        <f t="shared" si="3"/>
        <v>0.03541711609</v>
      </c>
      <c r="G17" s="27">
        <v>1.0116624E7</v>
      </c>
      <c r="H17" s="25">
        <f t="shared" si="4"/>
        <v>37057.23077</v>
      </c>
      <c r="I17" s="26">
        <f t="shared" si="5"/>
        <v>0.1239440153</v>
      </c>
    </row>
    <row r="18" ht="12.75" customHeight="1">
      <c r="A18" s="24" t="s">
        <v>50</v>
      </c>
      <c r="B18" s="27">
        <v>4027110.0</v>
      </c>
      <c r="C18" s="25">
        <f t="shared" si="1"/>
        <v>14751.31868</v>
      </c>
      <c r="D18" s="27">
        <v>4394222.0</v>
      </c>
      <c r="E18" s="25">
        <f t="shared" si="2"/>
        <v>16096.05128</v>
      </c>
      <c r="F18" s="26">
        <f t="shared" si="3"/>
        <v>0.091160162</v>
      </c>
      <c r="G18" s="27">
        <v>3507484.0</v>
      </c>
      <c r="H18" s="25">
        <f t="shared" si="4"/>
        <v>12847.92674</v>
      </c>
      <c r="I18" s="26">
        <f t="shared" si="5"/>
        <v>0.2528131276</v>
      </c>
    </row>
    <row r="19" ht="12.75" customHeight="1">
      <c r="A19" s="24" t="s">
        <v>51</v>
      </c>
      <c r="B19" s="27">
        <v>2274911.0</v>
      </c>
      <c r="C19" s="25">
        <f t="shared" si="1"/>
        <v>8333.007326</v>
      </c>
      <c r="D19" s="27">
        <v>2487547.0</v>
      </c>
      <c r="E19" s="25">
        <f t="shared" si="2"/>
        <v>9111.893773</v>
      </c>
      <c r="F19" s="26">
        <f t="shared" si="3"/>
        <v>0.09347003026</v>
      </c>
      <c r="G19" s="27">
        <v>1877378.0</v>
      </c>
      <c r="H19" s="25">
        <f t="shared" si="4"/>
        <v>6876.842491</v>
      </c>
      <c r="I19" s="26">
        <f t="shared" si="5"/>
        <v>0.3250112657</v>
      </c>
    </row>
    <row r="20" ht="12.75" customHeight="1">
      <c r="A20" s="24" t="s">
        <v>52</v>
      </c>
      <c r="B20" s="27">
        <v>3419442.0</v>
      </c>
      <c r="C20" s="25">
        <f t="shared" si="1"/>
        <v>12525.42857</v>
      </c>
      <c r="D20" s="27">
        <v>3487546.0</v>
      </c>
      <c r="E20" s="25">
        <f t="shared" si="2"/>
        <v>12774.89377</v>
      </c>
      <c r="F20" s="26">
        <f t="shared" si="3"/>
        <v>0.01991669986</v>
      </c>
      <c r="G20" s="27">
        <v>3204734.0</v>
      </c>
      <c r="H20" s="25">
        <f t="shared" si="4"/>
        <v>11738.95238</v>
      </c>
      <c r="I20" s="26">
        <f t="shared" si="5"/>
        <v>0.08824819782</v>
      </c>
    </row>
    <row r="21" ht="12.75" customHeight="1">
      <c r="A21" s="24" t="s">
        <v>53</v>
      </c>
      <c r="B21" s="27">
        <v>6707132.0</v>
      </c>
      <c r="C21" s="25">
        <f t="shared" si="1"/>
        <v>24568.24908</v>
      </c>
      <c r="D21" s="27">
        <v>7323676.0</v>
      </c>
      <c r="E21" s="25">
        <f t="shared" si="2"/>
        <v>26826.65201</v>
      </c>
      <c r="F21" s="26">
        <f t="shared" si="3"/>
        <v>0.09192364188</v>
      </c>
      <c r="G21" s="27">
        <v>7423374.0</v>
      </c>
      <c r="H21" s="25">
        <f t="shared" si="4"/>
        <v>27191.84615</v>
      </c>
      <c r="I21" s="26">
        <f t="shared" si="5"/>
        <v>-0.01343028116</v>
      </c>
    </row>
    <row r="22" ht="12.75" customHeight="1">
      <c r="A22" s="24" t="s">
        <v>54</v>
      </c>
      <c r="B22" s="27">
        <v>663362.0</v>
      </c>
      <c r="C22" s="25">
        <f t="shared" si="1"/>
        <v>2429.897436</v>
      </c>
      <c r="D22" s="27">
        <v>708859.0</v>
      </c>
      <c r="E22" s="25">
        <f t="shared" si="2"/>
        <v>2596.553114</v>
      </c>
      <c r="F22" s="26">
        <f t="shared" si="3"/>
        <v>0.06858547822</v>
      </c>
      <c r="G22" s="27">
        <v>655639.0</v>
      </c>
      <c r="H22" s="25">
        <f t="shared" si="4"/>
        <v>2401.608059</v>
      </c>
      <c r="I22" s="26">
        <f t="shared" si="5"/>
        <v>0.08117271852</v>
      </c>
    </row>
    <row r="23" ht="12.75" customHeight="1">
      <c r="A23" s="24" t="s">
        <v>55</v>
      </c>
      <c r="B23" s="27">
        <v>408949.0</v>
      </c>
      <c r="C23" s="25">
        <f t="shared" si="1"/>
        <v>1497.981685</v>
      </c>
      <c r="D23" s="27">
        <v>460908.0</v>
      </c>
      <c r="E23" s="25">
        <f t="shared" si="2"/>
        <v>1688.307692</v>
      </c>
      <c r="F23" s="26">
        <f t="shared" si="3"/>
        <v>0.1270549628</v>
      </c>
      <c r="G23" s="27">
        <v>409626.0</v>
      </c>
      <c r="H23" s="25">
        <f t="shared" si="4"/>
        <v>1500.461538</v>
      </c>
      <c r="I23" s="26">
        <f t="shared" si="5"/>
        <v>0.1251922485</v>
      </c>
    </row>
    <row r="24" ht="12.75" customHeight="1">
      <c r="A24" s="24" t="s">
        <v>56</v>
      </c>
      <c r="B24" s="27">
        <v>713662.0</v>
      </c>
      <c r="C24" s="25">
        <f t="shared" si="1"/>
        <v>2614.14652</v>
      </c>
      <c r="D24" s="27">
        <v>717694.0</v>
      </c>
      <c r="E24" s="25">
        <f t="shared" si="2"/>
        <v>2628.915751</v>
      </c>
      <c r="F24" s="26">
        <f t="shared" si="3"/>
        <v>0.005649733347</v>
      </c>
      <c r="G24" s="27">
        <v>726951.0</v>
      </c>
      <c r="H24" s="25">
        <f t="shared" si="4"/>
        <v>2662.824176</v>
      </c>
      <c r="I24" s="26">
        <f t="shared" si="5"/>
        <v>-0.01273400821</v>
      </c>
    </row>
    <row r="25" ht="12.75" customHeight="1">
      <c r="A25" s="24" t="s">
        <v>57</v>
      </c>
      <c r="B25" s="27">
        <v>2452307.0</v>
      </c>
      <c r="C25" s="25">
        <f t="shared" si="1"/>
        <v>8982.809524</v>
      </c>
      <c r="D25" s="27">
        <v>2574645.0</v>
      </c>
      <c r="E25" s="25">
        <f t="shared" si="2"/>
        <v>9430.934066</v>
      </c>
      <c r="F25" s="26">
        <f t="shared" si="3"/>
        <v>0.04988690241</v>
      </c>
      <c r="G25" s="27">
        <v>2316712.0</v>
      </c>
      <c r="H25" s="25">
        <f t="shared" si="4"/>
        <v>8486.124542</v>
      </c>
      <c r="I25" s="26">
        <f t="shared" si="5"/>
        <v>0.111335807</v>
      </c>
    </row>
    <row r="26" ht="12.75" customHeight="1">
      <c r="A26" s="24" t="s">
        <v>58</v>
      </c>
      <c r="B26" s="27">
        <v>1892480.0</v>
      </c>
      <c r="C26" s="25">
        <f t="shared" si="1"/>
        <v>6932.161172</v>
      </c>
      <c r="D26" s="27">
        <v>1900035.0</v>
      </c>
      <c r="E26" s="25">
        <f t="shared" si="2"/>
        <v>6959.835165</v>
      </c>
      <c r="F26" s="26">
        <f t="shared" si="3"/>
        <v>0.003992116165</v>
      </c>
      <c r="G26" s="27">
        <v>1872349.0</v>
      </c>
      <c r="H26" s="25">
        <f t="shared" si="4"/>
        <v>6858.421245</v>
      </c>
      <c r="I26" s="26">
        <f t="shared" si="5"/>
        <v>0.01478677319</v>
      </c>
    </row>
    <row r="27" ht="12.75" customHeight="1">
      <c r="A27" s="24" t="s">
        <v>59</v>
      </c>
      <c r="B27" s="27">
        <v>3271974.0</v>
      </c>
      <c r="C27" s="25">
        <f t="shared" si="1"/>
        <v>11985.25275</v>
      </c>
      <c r="D27" s="27">
        <v>3569416.0</v>
      </c>
      <c r="E27" s="25">
        <f t="shared" si="2"/>
        <v>13074.78388</v>
      </c>
      <c r="F27" s="26">
        <f t="shared" si="3"/>
        <v>0.09090597908</v>
      </c>
      <c r="G27" s="27">
        <v>3369953.0</v>
      </c>
      <c r="H27" s="25">
        <f t="shared" si="4"/>
        <v>12344.15018</v>
      </c>
      <c r="I27" s="26">
        <f t="shared" si="5"/>
        <v>0.05918865931</v>
      </c>
    </row>
    <row r="28" ht="12.75" customHeight="1">
      <c r="A28" s="24" t="s">
        <v>60</v>
      </c>
      <c r="B28" s="27">
        <v>2848456.0</v>
      </c>
      <c r="C28" s="25">
        <f t="shared" si="1"/>
        <v>10433.90476</v>
      </c>
      <c r="D28" s="27">
        <v>2905283.0</v>
      </c>
      <c r="E28" s="25">
        <f t="shared" si="2"/>
        <v>10642.06227</v>
      </c>
      <c r="F28" s="26">
        <f t="shared" si="3"/>
        <v>0.0199501063</v>
      </c>
      <c r="G28" s="27">
        <v>2373479.0</v>
      </c>
      <c r="H28" s="25">
        <f t="shared" si="4"/>
        <v>8694.062271</v>
      </c>
      <c r="I28" s="26">
        <f t="shared" si="5"/>
        <v>0.224060967</v>
      </c>
    </row>
    <row r="29" ht="12.75" customHeight="1">
      <c r="A29" s="24" t="s">
        <v>61</v>
      </c>
      <c r="B29" s="27">
        <v>3605774.0</v>
      </c>
      <c r="C29" s="25">
        <f t="shared" si="1"/>
        <v>13207.96337</v>
      </c>
      <c r="D29" s="27">
        <v>3906180.0</v>
      </c>
      <c r="E29" s="25">
        <f t="shared" si="2"/>
        <v>14308.35165</v>
      </c>
      <c r="F29" s="26">
        <f t="shared" si="3"/>
        <v>0.08331248714</v>
      </c>
      <c r="G29" s="27">
        <v>3272476.0</v>
      </c>
      <c r="H29" s="25">
        <f t="shared" si="4"/>
        <v>11987.09158</v>
      </c>
      <c r="I29" s="26">
        <f t="shared" si="5"/>
        <v>0.1936466455</v>
      </c>
    </row>
    <row r="30" ht="12.75" customHeight="1">
      <c r="A30" s="24" t="s">
        <v>62</v>
      </c>
      <c r="B30" s="27">
        <v>914160.0</v>
      </c>
      <c r="C30" s="25">
        <f t="shared" si="1"/>
        <v>3348.571429</v>
      </c>
      <c r="D30" s="27">
        <v>1005746.0</v>
      </c>
      <c r="E30" s="25">
        <f t="shared" si="2"/>
        <v>3684.051282</v>
      </c>
      <c r="F30" s="26">
        <f t="shared" si="3"/>
        <v>0.1001859631</v>
      </c>
      <c r="G30" s="27">
        <v>961043.0</v>
      </c>
      <c r="H30" s="25">
        <f t="shared" si="4"/>
        <v>3520.304029</v>
      </c>
      <c r="I30" s="26">
        <f t="shared" si="5"/>
        <v>0.04651508829</v>
      </c>
    </row>
    <row r="31" ht="12.75" customHeight="1">
      <c r="A31" s="24" t="s">
        <v>63</v>
      </c>
      <c r="B31" s="27">
        <v>412071.0</v>
      </c>
      <c r="C31" s="25">
        <f t="shared" si="1"/>
        <v>1509.417582</v>
      </c>
      <c r="D31" s="27">
        <v>444236.0</v>
      </c>
      <c r="E31" s="25">
        <f t="shared" si="2"/>
        <v>1627.238095</v>
      </c>
      <c r="F31" s="26">
        <f t="shared" si="3"/>
        <v>0.07805693679</v>
      </c>
      <c r="G31" s="27">
        <v>415996.0</v>
      </c>
      <c r="H31" s="25">
        <f t="shared" si="4"/>
        <v>1523.794872</v>
      </c>
      <c r="I31" s="26">
        <f t="shared" si="5"/>
        <v>0.06788526813</v>
      </c>
    </row>
    <row r="32" ht="12.75" customHeight="1">
      <c r="A32" s="24" t="s">
        <v>64</v>
      </c>
      <c r="B32" s="27">
        <v>1161831.0</v>
      </c>
      <c r="C32" s="25">
        <f t="shared" si="1"/>
        <v>4255.791209</v>
      </c>
      <c r="D32" s="27">
        <v>1294000.0</v>
      </c>
      <c r="E32" s="25">
        <f t="shared" si="2"/>
        <v>4739.92674</v>
      </c>
      <c r="F32" s="26">
        <f t="shared" si="3"/>
        <v>0.11375923</v>
      </c>
      <c r="G32" s="27">
        <v>1114688.0</v>
      </c>
      <c r="H32" s="25">
        <f t="shared" si="4"/>
        <v>4083.106227</v>
      </c>
      <c r="I32" s="26">
        <f t="shared" si="5"/>
        <v>0.16086295</v>
      </c>
    </row>
    <row r="33" ht="12.75" customHeight="1">
      <c r="A33" s="24" t="s">
        <v>65</v>
      </c>
      <c r="B33" s="27">
        <v>8017858.0</v>
      </c>
      <c r="C33" s="25">
        <f t="shared" si="1"/>
        <v>29369.44322</v>
      </c>
      <c r="D33" s="27">
        <v>8404878.0</v>
      </c>
      <c r="E33" s="25">
        <f t="shared" si="2"/>
        <v>30787.0989</v>
      </c>
      <c r="F33" s="26">
        <f t="shared" si="3"/>
        <v>0.04826974985</v>
      </c>
      <c r="G33" s="27">
        <v>7009742.0</v>
      </c>
      <c r="H33" s="25">
        <f t="shared" si="4"/>
        <v>25676.71062</v>
      </c>
      <c r="I33" s="26">
        <f t="shared" si="5"/>
        <v>0.1990281525</v>
      </c>
    </row>
    <row r="34" ht="12.75" customHeight="1">
      <c r="A34" s="24" t="s">
        <v>66</v>
      </c>
      <c r="B34" s="27">
        <v>2720346.0</v>
      </c>
      <c r="C34" s="25">
        <f t="shared" si="1"/>
        <v>9964.637363</v>
      </c>
      <c r="D34" s="27">
        <v>2865503.0</v>
      </c>
      <c r="E34" s="25">
        <f t="shared" si="2"/>
        <v>10496.34799</v>
      </c>
      <c r="F34" s="26">
        <f t="shared" si="3"/>
        <v>0.05335975644</v>
      </c>
      <c r="G34" s="27">
        <v>2545642.0</v>
      </c>
      <c r="H34" s="25">
        <f t="shared" si="4"/>
        <v>9324.695971</v>
      </c>
      <c r="I34" s="26">
        <f t="shared" si="5"/>
        <v>0.1256504253</v>
      </c>
    </row>
    <row r="35" ht="12.75" customHeight="1">
      <c r="A35" s="24" t="s">
        <v>67</v>
      </c>
      <c r="B35" s="27">
        <v>1233097.0</v>
      </c>
      <c r="C35" s="25">
        <f t="shared" si="1"/>
        <v>4516.838828</v>
      </c>
      <c r="D35" s="27">
        <v>1340112.0</v>
      </c>
      <c r="E35" s="25">
        <f t="shared" si="2"/>
        <v>4908.835165</v>
      </c>
      <c r="F35" s="26">
        <f t="shared" si="3"/>
        <v>0.08678554891</v>
      </c>
      <c r="G35" s="27">
        <v>1163291.0</v>
      </c>
      <c r="H35" s="25">
        <f t="shared" si="4"/>
        <v>4261.139194</v>
      </c>
      <c r="I35" s="26">
        <f t="shared" si="5"/>
        <v>0.1520006602</v>
      </c>
    </row>
    <row r="36" ht="12.75" customHeight="1">
      <c r="A36" s="24" t="s">
        <v>68</v>
      </c>
      <c r="B36" s="27">
        <v>9020494.0</v>
      </c>
      <c r="C36" s="25">
        <f t="shared" si="1"/>
        <v>33042.10256</v>
      </c>
      <c r="D36" s="27">
        <v>9298488.0</v>
      </c>
      <c r="E36" s="25">
        <f t="shared" si="2"/>
        <v>34060.3956</v>
      </c>
      <c r="F36" s="26">
        <f t="shared" si="3"/>
        <v>0.03081804611</v>
      </c>
      <c r="G36" s="27">
        <v>8246567.0</v>
      </c>
      <c r="H36" s="25">
        <f t="shared" si="4"/>
        <v>30207.20513</v>
      </c>
      <c r="I36" s="26">
        <f t="shared" si="5"/>
        <v>0.1275586556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2.14"/>
    <col customWidth="1" min="2" max="2" width="18.14"/>
    <col customWidth="1" min="3" max="3" width="8.0"/>
    <col customWidth="1" min="4" max="4" width="53.0"/>
  </cols>
  <sheetData>
    <row r="1" ht="12.0" customHeight="1">
      <c r="A1" s="1" t="s">
        <v>0</v>
      </c>
      <c r="B1" s="28" t="s">
        <v>2</v>
      </c>
      <c r="C1" s="28" t="s">
        <v>28</v>
      </c>
      <c r="D1" s="1" t="s">
        <v>29</v>
      </c>
    </row>
    <row r="2" ht="12.75" customHeight="1">
      <c r="A2" s="29">
        <v>42779.0</v>
      </c>
      <c r="B2" s="30" t="s">
        <v>31</v>
      </c>
      <c r="C2" s="31">
        <v>2016.0</v>
      </c>
      <c r="D2" s="32" t="s">
        <v>32</v>
      </c>
    </row>
    <row r="3" ht="12.0" customHeight="1">
      <c r="A3" s="29">
        <v>42828.0</v>
      </c>
      <c r="B3" s="30" t="s">
        <v>33</v>
      </c>
      <c r="C3" s="31">
        <v>2016.0</v>
      </c>
      <c r="D3" s="32" t="s">
        <v>34</v>
      </c>
    </row>
    <row r="4" ht="12.0" customHeight="1">
      <c r="A4" s="29">
        <v>42839.0</v>
      </c>
      <c r="B4" s="30" t="s">
        <v>35</v>
      </c>
      <c r="C4" s="31">
        <v>2015.0</v>
      </c>
      <c r="D4" s="32" t="s">
        <v>37</v>
      </c>
    </row>
    <row r="5" ht="15.75" customHeight="1">
      <c r="A5" s="33">
        <v>42853.0</v>
      </c>
      <c r="B5" s="34" t="s">
        <v>31</v>
      </c>
      <c r="C5" s="35">
        <v>2017.0</v>
      </c>
      <c r="D5" s="36" t="s">
        <v>38</v>
      </c>
    </row>
    <row r="6" ht="15.75" customHeight="1">
      <c r="A6" s="37">
        <v>42957.0</v>
      </c>
      <c r="B6" s="34" t="s">
        <v>31</v>
      </c>
      <c r="C6" s="38" t="s">
        <v>40</v>
      </c>
      <c r="D6" s="36" t="s">
        <v>41</v>
      </c>
    </row>
    <row r="7" ht="15.75" customHeight="1">
      <c r="A7" s="39">
        <v>43061.0</v>
      </c>
      <c r="B7" s="34" t="s">
        <v>31</v>
      </c>
      <c r="C7" s="38" t="s">
        <v>43</v>
      </c>
      <c r="D7" s="36" t="s">
        <v>44</v>
      </c>
    </row>
    <row r="8" ht="15.75" customHeight="1">
      <c r="A8" s="37" t="s">
        <v>45</v>
      </c>
      <c r="B8" s="34" t="s">
        <v>31</v>
      </c>
      <c r="C8" s="38">
        <v>2017.0</v>
      </c>
      <c r="D8" s="36" t="s">
        <v>46</v>
      </c>
    </row>
    <row r="9" ht="15.75" customHeight="1">
      <c r="A9" s="39">
        <v>43273.0</v>
      </c>
      <c r="B9" s="34" t="s">
        <v>31</v>
      </c>
      <c r="C9" s="40">
        <v>43221.0</v>
      </c>
      <c r="D9" s="36" t="s">
        <v>47</v>
      </c>
    </row>
    <row r="10" ht="15.75" customHeight="1">
      <c r="A10" s="39">
        <v>43301.0</v>
      </c>
      <c r="B10" s="34" t="s">
        <v>31</v>
      </c>
      <c r="C10" s="40">
        <v>43252.0</v>
      </c>
      <c r="D10" s="36" t="s">
        <v>47</v>
      </c>
    </row>
    <row r="11" ht="15.75" customHeight="1">
      <c r="A11" s="39">
        <v>43332.0</v>
      </c>
      <c r="B11" s="34" t="s">
        <v>31</v>
      </c>
      <c r="C11" s="40">
        <v>43282.0</v>
      </c>
      <c r="D11" s="36" t="s">
        <v>47</v>
      </c>
    </row>
    <row r="12" ht="15.75" customHeight="1">
      <c r="A12" s="39">
        <v>43357.0</v>
      </c>
      <c r="B12" s="34" t="s">
        <v>31</v>
      </c>
      <c r="C12" s="40">
        <v>43313.0</v>
      </c>
      <c r="D12" s="36" t="s">
        <v>47</v>
      </c>
    </row>
    <row r="13" ht="12.75" customHeight="1">
      <c r="A13" s="39">
        <v>43396.0</v>
      </c>
      <c r="B13" s="34" t="s">
        <v>31</v>
      </c>
      <c r="C13" s="40">
        <v>43344.0</v>
      </c>
      <c r="D13" s="36" t="s">
        <v>47</v>
      </c>
    </row>
    <row r="14" ht="12.75" customHeight="1">
      <c r="A14" s="41"/>
      <c r="B14" s="41"/>
      <c r="C14" s="41"/>
      <c r="D14" s="41"/>
    </row>
    <row r="15" ht="12.75" customHeight="1">
      <c r="A15" s="41"/>
      <c r="B15" s="41"/>
      <c r="C15" s="41"/>
      <c r="D15" s="41"/>
    </row>
    <row r="16" ht="12.75" customHeight="1">
      <c r="A16" s="41"/>
      <c r="B16" s="41"/>
      <c r="C16" s="41"/>
      <c r="D16" s="41"/>
    </row>
    <row r="17" ht="12.75" customHeight="1">
      <c r="A17" s="41"/>
      <c r="B17" s="41"/>
      <c r="C17" s="41"/>
      <c r="D17" s="41"/>
    </row>
    <row r="18" ht="12.75" customHeight="1">
      <c r="A18" s="41"/>
      <c r="B18" s="41"/>
      <c r="C18" s="41"/>
      <c r="D18" s="41"/>
    </row>
    <row r="19" ht="12.75" customHeight="1">
      <c r="A19" s="41"/>
      <c r="B19" s="41"/>
      <c r="C19" s="41"/>
      <c r="D19" s="41"/>
    </row>
  </sheetData>
  <drawing r:id="rId1"/>
</worksheet>
</file>