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<sst xmlns="http://schemas.openxmlformats.org/spreadsheetml/2006/main" count="56" uniqueCount="55">
  <si>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</si>
  <si>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</si>
  <si>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</si>
  <si>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</si>
  <si>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</si>
  <si>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</si>
  <si>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</si>
  <si>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</si>
  <si>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</si>
  <si>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</si>
  <si>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>Period: JAN-FEB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</si>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</sst>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3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1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3" fontId="9" numFmtId="0" xfId="0" applyAlignment="1" applyBorder="1" applyFont="1">
      <alignment horizontal="left" readingOrder="0" shrinkToFit="0" vertical="center" wrapText="0"/>
    </xf>
    <xf borderId="7" fillId="3" fontId="9" numFmtId="0" xfId="0" applyAlignment="1" applyBorder="1" applyFont="1">
      <alignment horizontal="center" readingOrder="0"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7" fillId="4" fontId="10" numFmtId="0" xfId="0" applyAlignment="1" applyBorder="1" applyFill="1" applyFont="1">
      <alignment horizontal="center" readingOrder="0" shrinkToFit="0" vertical="center" wrapText="1"/>
    </xf>
    <xf borderId="7" fillId="4" fontId="10" numFmtId="49" xfId="0" applyAlignment="1" applyBorder="1" applyFont="1" applyNumberForma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0"/>
    </xf>
    <xf borderId="7" fillId="5" fontId="11" numFmtId="3" xfId="0" applyAlignment="1" applyBorder="1" applyFill="1" applyFont="1" applyNumberFormat="1">
      <alignment horizontal="right" readingOrder="0" shrinkToFit="0" vertical="center" wrapText="0"/>
    </xf>
    <xf borderId="7" fillId="5" fontId="8" numFmtId="168" xfId="0" applyAlignment="1" applyBorder="1" applyFont="1" applyNumberFormat="1">
      <alignment horizontal="right" shrinkToFit="0" wrapText="1"/>
    </xf>
    <xf borderId="7" fillId="3" fontId="11" numFmtId="3" xfId="0" applyAlignment="1" applyBorder="1" applyFont="1" applyNumberFormat="1">
      <alignment horizontal="right" readingOrder="0" shrinkToFit="0" vertical="center" wrapText="0"/>
    </xf>
    <xf borderId="0" fillId="3" fontId="11" numFmtId="0" xfId="0" applyAlignment="1" applyFont="1">
      <alignment readingOrder="0" shrinkToFit="0" vertical="center" wrapText="0"/>
    </xf>
    <xf borderId="8" fillId="4" fontId="12" numFmtId="0" xfId="0" applyAlignment="1" applyBorder="1" applyFont="1">
      <alignment shrinkToFit="0" wrapText="0"/>
    </xf>
    <xf borderId="8" fillId="4" fontId="12" numFmtId="0" xfId="0" applyAlignment="1" applyBorder="1" applyFont="1">
      <alignment horizontal="center" shrinkToFit="0" wrapText="0"/>
    </xf>
    <xf borderId="9" fillId="3" fontId="13" numFmtId="164" xfId="0" applyAlignment="1" applyBorder="1" applyFont="1" applyNumberFormat="1">
      <alignment horizontal="left" readingOrder="0" shrinkToFit="0" vertical="bottom" wrapText="0"/>
    </xf>
    <xf borderId="0" fillId="3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horizontal="center" readingOrder="0" shrinkToFit="0" vertical="center" wrapText="0"/>
    </xf>
    <xf borderId="0" fillId="3" fontId="11" numFmtId="0" xfId="0" applyAlignment="1" applyFont="1">
      <alignment readingOrder="0" shrinkToFit="0" wrapText="1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20.57"/>
    <col customWidth="1" min="3" max="3" width="13.14"/>
    <col customWidth="1" min="4" max="4" width="14.43"/>
    <col customWidth="1" min="5" max="5" width="15.43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44636.0</v>
      </c>
      <c r="C2" s="10" t="s">
        <v>7</v>
      </c>
      <c r="D2" s="11">
        <v>44620.0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6" t="s">
        <v>5</v>
      </c>
      <c r="E3" s="15"/>
      <c r="F3" s="15"/>
      <c r="G3" s="17"/>
      <c r="H3" s="17"/>
      <c r="I3" s="17"/>
    </row>
    <row r="4" ht="13.5" customHeight="1">
      <c r="A4" s="18" t="s">
        <v>10</v>
      </c>
      <c r="B4" s="19" t="s">
        <v>11</v>
      </c>
      <c r="C4" s="19">
        <v>59.0</v>
      </c>
      <c r="D4" s="20"/>
      <c r="E4" s="19">
        <v>59.0</v>
      </c>
      <c r="F4" s="20"/>
      <c r="G4" s="20"/>
      <c r="H4" s="19">
        <v>59.0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sum(B7:B35)</f>
        <v>5619834.12</v>
      </c>
      <c r="C6" s="24">
        <f t="shared" ref="C6:C35" si="1">B6/C$4</f>
        <v>95251.42576</v>
      </c>
      <c r="D6" s="24">
        <f>sum(D7:D35)</f>
        <v>11979848.38</v>
      </c>
      <c r="E6" s="24">
        <f t="shared" ref="E6:E35" si="2">D6/E$4</f>
        <v>203048.2776</v>
      </c>
      <c r="F6" s="25">
        <f t="shared" ref="F6:F35" si="3">E6/C6-1</f>
        <v>1.131708539</v>
      </c>
      <c r="G6" s="24">
        <f>sum(G7:G35)</f>
        <v>13912865.04</v>
      </c>
      <c r="H6" s="24">
        <f t="shared" ref="H6:H35" si="4">G6/H$4</f>
        <v>235811.2719</v>
      </c>
      <c r="I6" s="25">
        <f t="shared" ref="I6:I35" si="5">D6/G6-1</f>
        <v>-0.1389373543</v>
      </c>
    </row>
    <row r="7" ht="12.75" customHeight="1">
      <c r="A7" s="23" t="s">
        <v>22</v>
      </c>
      <c r="B7" s="26">
        <v>141459.0</v>
      </c>
      <c r="C7" s="24">
        <f t="shared" si="1"/>
        <v>2397.610169</v>
      </c>
      <c r="D7" s="26">
        <v>320832.67</v>
      </c>
      <c r="E7" s="24">
        <f t="shared" si="2"/>
        <v>5437.841864</v>
      </c>
      <c r="F7" s="25">
        <f t="shared" si="3"/>
        <v>1.268025859</v>
      </c>
      <c r="G7" s="26">
        <v>388699.04</v>
      </c>
      <c r="H7" s="24">
        <f t="shared" si="4"/>
        <v>6588.119322</v>
      </c>
      <c r="I7" s="25">
        <f t="shared" si="5"/>
        <v>-0.174598759</v>
      </c>
    </row>
    <row r="8" ht="12.75" customHeight="1">
      <c r="A8" s="23" t="s">
        <v>23</v>
      </c>
      <c r="B8" s="26">
        <v>105941.97</v>
      </c>
      <c r="C8" s="24">
        <f t="shared" si="1"/>
        <v>1795.62661</v>
      </c>
      <c r="D8" s="26">
        <v>225678.89</v>
      </c>
      <c r="E8" s="24">
        <f t="shared" si="2"/>
        <v>3825.065932</v>
      </c>
      <c r="F8" s="25">
        <f t="shared" si="3"/>
        <v>1.130212323</v>
      </c>
      <c r="G8" s="26">
        <v>298141.47</v>
      </c>
      <c r="H8" s="24">
        <f t="shared" si="4"/>
        <v>5053.245254</v>
      </c>
      <c r="I8" s="25">
        <f t="shared" si="5"/>
        <v>-0.2430476378</v>
      </c>
    </row>
    <row r="9" ht="12.75" customHeight="1">
      <c r="A9" s="23" t="s">
        <v>24</v>
      </c>
      <c r="B9" s="26">
        <v>230623.11</v>
      </c>
      <c r="C9" s="24">
        <f t="shared" si="1"/>
        <v>3908.866271</v>
      </c>
      <c r="D9" s="26">
        <v>387170.52</v>
      </c>
      <c r="E9" s="24">
        <f t="shared" si="2"/>
        <v>6562.212203</v>
      </c>
      <c r="F9" s="25">
        <f t="shared" si="3"/>
        <v>0.6788019206</v>
      </c>
      <c r="G9" s="26">
        <v>418686.86</v>
      </c>
      <c r="H9" s="24">
        <f t="shared" si="4"/>
        <v>7096.387458</v>
      </c>
      <c r="I9" s="25">
        <f t="shared" si="5"/>
        <v>-0.0752742515</v>
      </c>
    </row>
    <row r="10" ht="12.75" customHeight="1">
      <c r="A10" s="23" t="s">
        <v>25</v>
      </c>
      <c r="B10" s="26">
        <v>99609.03</v>
      </c>
      <c r="C10" s="24">
        <f t="shared" si="1"/>
        <v>1688.288644</v>
      </c>
      <c r="D10" s="26">
        <v>201269.74</v>
      </c>
      <c r="E10" s="24">
        <f t="shared" si="2"/>
        <v>3411.351525</v>
      </c>
      <c r="F10" s="25">
        <f t="shared" si="3"/>
        <v>1.020597329</v>
      </c>
      <c r="G10" s="26">
        <v>158094.62</v>
      </c>
      <c r="H10" s="24">
        <f t="shared" si="4"/>
        <v>2679.569831</v>
      </c>
      <c r="I10" s="25">
        <f t="shared" si="5"/>
        <v>0.2730967063</v>
      </c>
    </row>
    <row r="11" ht="12.75" customHeight="1">
      <c r="A11" s="23" t="s">
        <v>26</v>
      </c>
      <c r="B11" s="26">
        <v>104024.25</v>
      </c>
      <c r="C11" s="24">
        <f t="shared" si="1"/>
        <v>1763.122881</v>
      </c>
      <c r="D11" s="26">
        <v>208213.3</v>
      </c>
      <c r="E11" s="24">
        <f t="shared" si="2"/>
        <v>3529.038983</v>
      </c>
      <c r="F11" s="25">
        <f t="shared" si="3"/>
        <v>1.001584246</v>
      </c>
      <c r="G11" s="26">
        <v>230307.17</v>
      </c>
      <c r="H11" s="24">
        <f t="shared" si="4"/>
        <v>3903.511356</v>
      </c>
      <c r="I11" s="25">
        <f t="shared" si="5"/>
        <v>-0.09593218483</v>
      </c>
    </row>
    <row r="12" ht="12.75" customHeight="1">
      <c r="A12" s="23" t="s">
        <v>27</v>
      </c>
      <c r="B12" s="26">
        <v>123125.81</v>
      </c>
      <c r="C12" s="24">
        <f t="shared" si="1"/>
        <v>2086.878136</v>
      </c>
      <c r="D12" s="26">
        <v>189659.49</v>
      </c>
      <c r="E12" s="24">
        <f t="shared" si="2"/>
        <v>3214.567627</v>
      </c>
      <c r="F12" s="25">
        <f t="shared" si="3"/>
        <v>0.5403715111</v>
      </c>
      <c r="G12" s="26">
        <v>268744.25</v>
      </c>
      <c r="H12" s="24">
        <f t="shared" si="4"/>
        <v>4554.987288</v>
      </c>
      <c r="I12" s="25">
        <f t="shared" si="5"/>
        <v>-0.2942751705</v>
      </c>
    </row>
    <row r="13" ht="12.75" customHeight="1">
      <c r="A13" s="23" t="s">
        <v>28</v>
      </c>
      <c r="B13" s="26">
        <v>69826.19</v>
      </c>
      <c r="C13" s="24">
        <f t="shared" si="1"/>
        <v>1183.494746</v>
      </c>
      <c r="D13" s="26">
        <v>167141.26</v>
      </c>
      <c r="E13" s="24">
        <f t="shared" si="2"/>
        <v>2832.902712</v>
      </c>
      <c r="F13" s="25">
        <f t="shared" si="3"/>
        <v>1.393675783</v>
      </c>
      <c r="G13" s="26">
        <v>207257.83</v>
      </c>
      <c r="H13" s="24">
        <f t="shared" si="4"/>
        <v>3512.844576</v>
      </c>
      <c r="I13" s="25">
        <f t="shared" si="5"/>
        <v>-0.1935587669</v>
      </c>
    </row>
    <row r="14" ht="12.75" customHeight="1">
      <c r="A14" s="23" t="s">
        <v>29</v>
      </c>
      <c r="B14" s="26">
        <v>54595.33</v>
      </c>
      <c r="C14" s="24">
        <f t="shared" si="1"/>
        <v>925.3445763</v>
      </c>
      <c r="D14" s="26">
        <v>87677.0</v>
      </c>
      <c r="E14" s="24">
        <f t="shared" si="2"/>
        <v>1486.050847</v>
      </c>
      <c r="F14" s="25">
        <f t="shared" si="3"/>
        <v>0.605943219</v>
      </c>
      <c r="G14" s="26">
        <v>108321.65</v>
      </c>
      <c r="H14" s="24">
        <f t="shared" si="4"/>
        <v>1835.960169</v>
      </c>
      <c r="I14" s="25">
        <f t="shared" si="5"/>
        <v>-0.190586554</v>
      </c>
    </row>
    <row r="15" ht="12.75" customHeight="1">
      <c r="A15" s="23" t="s">
        <v>30</v>
      </c>
      <c r="B15" s="26">
        <v>60146.57</v>
      </c>
      <c r="C15" s="24">
        <f t="shared" si="1"/>
        <v>1019.43339</v>
      </c>
      <c r="D15" s="26">
        <v>108855.31</v>
      </c>
      <c r="E15" s="24">
        <f t="shared" si="2"/>
        <v>1845.005254</v>
      </c>
      <c r="F15" s="25">
        <f t="shared" si="3"/>
        <v>0.8098340437</v>
      </c>
      <c r="G15" s="26">
        <v>144830.28</v>
      </c>
      <c r="H15" s="24">
        <f t="shared" si="4"/>
        <v>2454.750508</v>
      </c>
      <c r="I15" s="25">
        <f t="shared" si="5"/>
        <v>-0.2483939823</v>
      </c>
    </row>
    <row r="16" ht="12.75" customHeight="1">
      <c r="A16" s="23" t="s">
        <v>31</v>
      </c>
      <c r="B16" s="26">
        <v>825174.72</v>
      </c>
      <c r="C16" s="24">
        <f t="shared" si="1"/>
        <v>13986.0122</v>
      </c>
      <c r="D16" s="26">
        <v>1999423.84</v>
      </c>
      <c r="E16" s="24">
        <f t="shared" si="2"/>
        <v>33888.53966</v>
      </c>
      <c r="F16" s="25">
        <f t="shared" si="3"/>
        <v>1.423030895</v>
      </c>
      <c r="G16" s="26">
        <v>2196415.12</v>
      </c>
      <c r="H16" s="24">
        <f t="shared" si="4"/>
        <v>37227.37492</v>
      </c>
      <c r="I16" s="25">
        <f t="shared" si="5"/>
        <v>-0.0896876361</v>
      </c>
    </row>
    <row r="17" ht="12.75" customHeight="1">
      <c r="A17" s="23" t="s">
        <v>32</v>
      </c>
      <c r="B17" s="26">
        <v>712407.25</v>
      </c>
      <c r="C17" s="24">
        <f t="shared" si="1"/>
        <v>12074.69915</v>
      </c>
      <c r="D17" s="26">
        <v>1464938.21</v>
      </c>
      <c r="E17" s="24">
        <f t="shared" si="2"/>
        <v>24829.46119</v>
      </c>
      <c r="F17" s="25">
        <f t="shared" si="3"/>
        <v>1.056321311</v>
      </c>
      <c r="G17" s="26">
        <v>1907377.18</v>
      </c>
      <c r="H17" s="24">
        <f t="shared" si="4"/>
        <v>32328.42678</v>
      </c>
      <c r="I17" s="25">
        <f t="shared" si="5"/>
        <v>-0.2319619709</v>
      </c>
    </row>
    <row r="18" ht="12.75" customHeight="1">
      <c r="A18" s="23" t="s">
        <v>33</v>
      </c>
      <c r="B18" s="26">
        <v>303967.24</v>
      </c>
      <c r="C18" s="24">
        <f t="shared" si="1"/>
        <v>5151.987119</v>
      </c>
      <c r="D18" s="26">
        <v>568636.08</v>
      </c>
      <c r="E18" s="24">
        <f t="shared" si="2"/>
        <v>9637.899661</v>
      </c>
      <c r="F18" s="25">
        <f t="shared" si="3"/>
        <v>0.8707150152</v>
      </c>
      <c r="G18" s="26">
        <v>582138.93</v>
      </c>
      <c r="H18" s="24">
        <f t="shared" si="4"/>
        <v>9866.761525</v>
      </c>
      <c r="I18" s="25">
        <f t="shared" si="5"/>
        <v>-0.02319523623</v>
      </c>
    </row>
    <row r="19" ht="12.75" customHeight="1">
      <c r="A19" s="23" t="s">
        <v>34</v>
      </c>
      <c r="B19" s="26">
        <v>154585.56</v>
      </c>
      <c r="C19" s="24">
        <f t="shared" si="1"/>
        <v>2620.094237</v>
      </c>
      <c r="D19" s="26">
        <v>301155.63</v>
      </c>
      <c r="E19" s="24">
        <f t="shared" si="2"/>
        <v>5104.332712</v>
      </c>
      <c r="F19" s="25">
        <f t="shared" si="3"/>
        <v>0.9481485205</v>
      </c>
      <c r="G19" s="26">
        <v>332474.45</v>
      </c>
      <c r="H19" s="24">
        <f t="shared" si="4"/>
        <v>5635.160169</v>
      </c>
      <c r="I19" s="25">
        <f t="shared" si="5"/>
        <v>-0.09419917831</v>
      </c>
    </row>
    <row r="20" ht="12.75" customHeight="1">
      <c r="A20" s="23" t="s">
        <v>35</v>
      </c>
      <c r="B20" s="26">
        <v>273540.02</v>
      </c>
      <c r="C20" s="24">
        <f t="shared" si="1"/>
        <v>4636.271525</v>
      </c>
      <c r="D20" s="26">
        <v>466684.46</v>
      </c>
      <c r="E20" s="24">
        <f t="shared" si="2"/>
        <v>7909.906102</v>
      </c>
      <c r="F20" s="25">
        <f t="shared" si="3"/>
        <v>0.7060920738</v>
      </c>
      <c r="G20" s="26">
        <v>540843.68</v>
      </c>
      <c r="H20" s="24">
        <f t="shared" si="4"/>
        <v>9166.842034</v>
      </c>
      <c r="I20" s="25">
        <f t="shared" si="5"/>
        <v>-0.1371176603</v>
      </c>
    </row>
    <row r="21" ht="12.75" customHeight="1">
      <c r="A21" s="23" t="s">
        <v>36</v>
      </c>
      <c r="B21" s="26">
        <v>360068.18</v>
      </c>
      <c r="C21" s="24">
        <f t="shared" si="1"/>
        <v>6102.850508</v>
      </c>
      <c r="D21" s="26">
        <v>914201.69</v>
      </c>
      <c r="E21" s="24">
        <f t="shared" si="2"/>
        <v>15494.9439</v>
      </c>
      <c r="F21" s="25">
        <f t="shared" si="3"/>
        <v>1.538968287</v>
      </c>
      <c r="G21" s="26">
        <v>985564.72</v>
      </c>
      <c r="H21" s="24">
        <f t="shared" si="4"/>
        <v>16704.48678</v>
      </c>
      <c r="I21" s="25">
        <f t="shared" si="5"/>
        <v>-0.07240826356</v>
      </c>
    </row>
    <row r="22" ht="12.75" customHeight="1">
      <c r="A22" s="23" t="s">
        <v>37</v>
      </c>
      <c r="B22" s="26">
        <v>51499.41</v>
      </c>
      <c r="C22" s="24">
        <f t="shared" si="1"/>
        <v>872.8713559</v>
      </c>
      <c r="D22" s="26">
        <v>111296.91</v>
      </c>
      <c r="E22" s="24">
        <f t="shared" si="2"/>
        <v>1886.388305</v>
      </c>
      <c r="F22" s="25">
        <f t="shared" si="3"/>
        <v>1.161129807</v>
      </c>
      <c r="G22" s="26">
        <v>107996.73</v>
      </c>
      <c r="H22" s="24">
        <f t="shared" si="4"/>
        <v>1830.453051</v>
      </c>
      <c r="I22" s="25">
        <f t="shared" si="5"/>
        <v>0.03055814746</v>
      </c>
    </row>
    <row r="23" ht="12.75" customHeight="1">
      <c r="A23" s="23" t="s">
        <v>38</v>
      </c>
      <c r="B23" s="26">
        <v>44477.03</v>
      </c>
      <c r="C23" s="24">
        <f t="shared" si="1"/>
        <v>753.8479661</v>
      </c>
      <c r="D23" s="26">
        <v>81181.25</v>
      </c>
      <c r="E23" s="24">
        <f t="shared" si="2"/>
        <v>1375.95339</v>
      </c>
      <c r="F23" s="25">
        <f t="shared" si="3"/>
        <v>0.8252399047</v>
      </c>
      <c r="G23" s="26">
        <v>66389.52</v>
      </c>
      <c r="H23" s="24">
        <f t="shared" si="4"/>
        <v>1125.246102</v>
      </c>
      <c r="I23" s="25">
        <f t="shared" si="5"/>
        <v>0.2228021832</v>
      </c>
    </row>
    <row r="24" ht="12.75" customHeight="1">
      <c r="A24" s="23" t="s">
        <v>39</v>
      </c>
      <c r="B24" s="26">
        <v>62398.85</v>
      </c>
      <c r="C24" s="24">
        <f t="shared" si="1"/>
        <v>1057.607627</v>
      </c>
      <c r="D24" s="26">
        <v>85610.66</v>
      </c>
      <c r="E24" s="24">
        <f t="shared" si="2"/>
        <v>1451.028136</v>
      </c>
      <c r="F24" s="25">
        <f t="shared" si="3"/>
        <v>0.3719909902</v>
      </c>
      <c r="G24" s="26">
        <v>95904.7</v>
      </c>
      <c r="H24" s="24">
        <f t="shared" si="4"/>
        <v>1625.50339</v>
      </c>
      <c r="I24" s="25">
        <f t="shared" si="5"/>
        <v>-0.1073361368</v>
      </c>
    </row>
    <row r="25" ht="12.75" customHeight="1">
      <c r="A25" s="23" t="s">
        <v>40</v>
      </c>
      <c r="B25" s="26">
        <v>157301.92</v>
      </c>
      <c r="C25" s="24">
        <f t="shared" si="1"/>
        <v>2666.134237</v>
      </c>
      <c r="D25" s="26">
        <v>312919.02</v>
      </c>
      <c r="E25" s="24">
        <f t="shared" si="2"/>
        <v>5303.712203</v>
      </c>
      <c r="F25" s="25">
        <f t="shared" si="3"/>
        <v>0.9892892598</v>
      </c>
      <c r="G25" s="26">
        <v>375220.31</v>
      </c>
      <c r="H25" s="24">
        <f t="shared" si="4"/>
        <v>6359.666271</v>
      </c>
      <c r="I25" s="25">
        <f t="shared" si="5"/>
        <v>-0.1660392264</v>
      </c>
    </row>
    <row r="26" ht="12.75" customHeight="1">
      <c r="A26" s="23" t="s">
        <v>41</v>
      </c>
      <c r="B26" s="26">
        <v>155236.65</v>
      </c>
      <c r="C26" s="24">
        <f t="shared" si="1"/>
        <v>2631.129661</v>
      </c>
      <c r="D26" s="26">
        <v>282757.92</v>
      </c>
      <c r="E26" s="24">
        <f t="shared" si="2"/>
        <v>4792.507119</v>
      </c>
      <c r="F26" s="25">
        <f t="shared" si="3"/>
        <v>0.8214636814</v>
      </c>
      <c r="G26" s="26">
        <v>307005.55</v>
      </c>
      <c r="H26" s="24">
        <f t="shared" si="4"/>
        <v>5203.483898</v>
      </c>
      <c r="I26" s="25">
        <f t="shared" si="5"/>
        <v>-0.07898108031</v>
      </c>
    </row>
    <row r="27" ht="12.75" customHeight="1">
      <c r="A27" s="23" t="s">
        <v>42</v>
      </c>
      <c r="B27" s="26">
        <v>261804.58</v>
      </c>
      <c r="C27" s="24">
        <f t="shared" si="1"/>
        <v>4437.365763</v>
      </c>
      <c r="D27" s="26">
        <v>445820.79</v>
      </c>
      <c r="E27" s="24">
        <f t="shared" si="2"/>
        <v>7556.284576</v>
      </c>
      <c r="F27" s="25">
        <f t="shared" si="3"/>
        <v>0.7028762064</v>
      </c>
      <c r="G27" s="26">
        <v>518551.58</v>
      </c>
      <c r="H27" s="24">
        <f t="shared" si="4"/>
        <v>8789.009831</v>
      </c>
      <c r="I27" s="25">
        <f t="shared" si="5"/>
        <v>-0.1402575805</v>
      </c>
    </row>
    <row r="28" ht="12.75" customHeight="1">
      <c r="A28" s="23" t="s">
        <v>43</v>
      </c>
      <c r="B28" s="26">
        <v>145016.89</v>
      </c>
      <c r="C28" s="24">
        <f t="shared" si="1"/>
        <v>2457.91339</v>
      </c>
      <c r="D28" s="26">
        <v>482524.91</v>
      </c>
      <c r="E28" s="24">
        <f t="shared" si="2"/>
        <v>8178.388305</v>
      </c>
      <c r="F28" s="25">
        <f t="shared" si="3"/>
        <v>2.327370419</v>
      </c>
      <c r="G28" s="26">
        <v>496488.85</v>
      </c>
      <c r="H28" s="24">
        <f t="shared" si="4"/>
        <v>8415.065254</v>
      </c>
      <c r="I28" s="25">
        <f t="shared" si="5"/>
        <v>-0.02812538489</v>
      </c>
    </row>
    <row r="29" ht="12.75" customHeight="1">
      <c r="A29" s="23" t="s">
        <v>44</v>
      </c>
      <c r="B29" s="26">
        <v>282098.01</v>
      </c>
      <c r="C29" s="24">
        <f t="shared" si="1"/>
        <v>4781.322203</v>
      </c>
      <c r="D29" s="26">
        <v>494172.81</v>
      </c>
      <c r="E29" s="24">
        <f t="shared" si="2"/>
        <v>8375.810339</v>
      </c>
      <c r="F29" s="25">
        <f t="shared" si="3"/>
        <v>0.7517770154</v>
      </c>
      <c r="G29" s="26">
        <v>628832.03</v>
      </c>
      <c r="H29" s="24">
        <f t="shared" si="4"/>
        <v>10658.17</v>
      </c>
      <c r="I29" s="25">
        <f t="shared" si="5"/>
        <v>-0.2141417955</v>
      </c>
    </row>
    <row r="30" ht="12.75" customHeight="1">
      <c r="A30" s="23" t="s">
        <v>45</v>
      </c>
      <c r="B30" s="26">
        <v>51661.85</v>
      </c>
      <c r="C30" s="24">
        <f t="shared" si="1"/>
        <v>875.6245763</v>
      </c>
      <c r="D30" s="26">
        <v>90803.64</v>
      </c>
      <c r="E30" s="24">
        <f t="shared" si="2"/>
        <v>1539.044746</v>
      </c>
      <c r="F30" s="25">
        <f t="shared" si="3"/>
        <v>0.7576536651</v>
      </c>
      <c r="G30" s="26">
        <v>105602.96</v>
      </c>
      <c r="H30" s="24">
        <f t="shared" si="4"/>
        <v>1789.880678</v>
      </c>
      <c r="I30" s="25">
        <f t="shared" si="5"/>
        <v>-0.1401411476</v>
      </c>
    </row>
    <row r="31" ht="12.75" customHeight="1">
      <c r="A31" s="23" t="s">
        <v>46</v>
      </c>
      <c r="B31" s="26">
        <v>24001.63</v>
      </c>
      <c r="C31" s="24">
        <f t="shared" si="1"/>
        <v>406.8072881</v>
      </c>
      <c r="D31" s="26">
        <v>54633.15</v>
      </c>
      <c r="E31" s="24">
        <f t="shared" si="2"/>
        <v>925.9855932</v>
      </c>
      <c r="F31" s="25">
        <f t="shared" si="3"/>
        <v>1.276226656</v>
      </c>
      <c r="G31" s="26">
        <v>58338.92</v>
      </c>
      <c r="H31" s="24">
        <f t="shared" si="4"/>
        <v>988.7952542</v>
      </c>
      <c r="I31" s="25">
        <f t="shared" si="5"/>
        <v>-0.06352140218</v>
      </c>
    </row>
    <row r="32" ht="12.75" customHeight="1">
      <c r="A32" s="23" t="s">
        <v>47</v>
      </c>
      <c r="B32" s="26">
        <v>93059.97</v>
      </c>
      <c r="C32" s="24">
        <f t="shared" si="1"/>
        <v>1577.287627</v>
      </c>
      <c r="D32" s="26">
        <v>251670.51</v>
      </c>
      <c r="E32" s="24">
        <f t="shared" si="2"/>
        <v>4265.601864</v>
      </c>
      <c r="F32" s="25">
        <f t="shared" si="3"/>
        <v>1.70439062</v>
      </c>
      <c r="G32" s="26">
        <v>234572.96</v>
      </c>
      <c r="H32" s="24">
        <f t="shared" si="4"/>
        <v>3975.812881</v>
      </c>
      <c r="I32" s="25">
        <f t="shared" si="5"/>
        <v>0.07288798334</v>
      </c>
    </row>
    <row r="33" ht="12.75" customHeight="1">
      <c r="A33" s="23" t="s">
        <v>48</v>
      </c>
      <c r="B33" s="26">
        <v>430003.68</v>
      </c>
      <c r="C33" s="24">
        <f t="shared" si="1"/>
        <v>7288.197966</v>
      </c>
      <c r="D33" s="26">
        <v>1153829.41</v>
      </c>
      <c r="E33" s="24">
        <f t="shared" si="2"/>
        <v>19556.43068</v>
      </c>
      <c r="F33" s="25">
        <f t="shared" si="3"/>
        <v>1.683301245</v>
      </c>
      <c r="G33" s="26">
        <v>1469818.47</v>
      </c>
      <c r="H33" s="24">
        <f t="shared" si="4"/>
        <v>24912.17746</v>
      </c>
      <c r="I33" s="25">
        <f t="shared" si="5"/>
        <v>-0.2149850927</v>
      </c>
    </row>
    <row r="34" ht="12.75" customHeight="1">
      <c r="A34" s="23" t="s">
        <v>49</v>
      </c>
      <c r="B34" s="26">
        <v>182928.96</v>
      </c>
      <c r="C34" s="24">
        <f t="shared" si="1"/>
        <v>3100.490847</v>
      </c>
      <c r="D34" s="26">
        <v>359323.8</v>
      </c>
      <c r="E34" s="24">
        <f t="shared" si="2"/>
        <v>6090.233898</v>
      </c>
      <c r="F34" s="25">
        <f t="shared" si="3"/>
        <v>0.9642805601</v>
      </c>
      <c r="G34" s="26">
        <v>481173.98</v>
      </c>
      <c r="H34" s="24">
        <f t="shared" si="4"/>
        <v>8155.491186</v>
      </c>
      <c r="I34" s="25">
        <f t="shared" si="5"/>
        <v>-0.2532351812</v>
      </c>
    </row>
    <row r="35" ht="12.75" customHeight="1">
      <c r="A35" s="23" t="s">
        <v>50</v>
      </c>
      <c r="B35" s="26">
        <v>59250.46</v>
      </c>
      <c r="C35" s="24">
        <f t="shared" si="1"/>
        <v>1004.245085</v>
      </c>
      <c r="D35" s="26">
        <v>161765.51</v>
      </c>
      <c r="E35" s="24">
        <f t="shared" si="2"/>
        <v>2741.788305</v>
      </c>
      <c r="F35" s="25">
        <f t="shared" si="3"/>
        <v>1.730198382</v>
      </c>
      <c r="G35" s="26">
        <v>199071.23</v>
      </c>
      <c r="H35" s="24">
        <f t="shared" si="4"/>
        <v>3374.088644</v>
      </c>
      <c r="I35" s="25">
        <f t="shared" si="5"/>
        <v>-0.1873988522</v>
      </c>
    </row>
    <row r="36" ht="12.75" customHeight="1">
      <c r="A36" s="27"/>
      <c r="B36" s="27"/>
      <c r="C36" s="27"/>
      <c r="D36" s="27"/>
      <c r="E36" s="27"/>
      <c r="F36" s="27"/>
      <c r="G36" s="27"/>
      <c r="H36" s="27"/>
      <c r="I36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28" t="s">
        <v>51</v>
      </c>
      <c r="B1" s="29" t="s">
        <v>52</v>
      </c>
      <c r="C1" s="29" t="s">
        <v>53</v>
      </c>
      <c r="D1" s="28" t="s">
        <v>54</v>
      </c>
    </row>
    <row r="2" ht="12.75" customHeight="1">
      <c r="A2" s="30"/>
      <c r="B2" s="31"/>
      <c r="C2" s="32"/>
      <c r="D2" s="33"/>
    </row>
    <row r="3" ht="12.0" customHeight="1">
      <c r="A3" s="30"/>
      <c r="B3" s="31"/>
      <c r="C3" s="32"/>
      <c r="D3" s="33"/>
    </row>
    <row r="4" ht="12.0" customHeight="1">
      <c r="A4" s="30"/>
      <c r="B4" s="31"/>
      <c r="C4" s="32"/>
      <c r="D4" s="33"/>
    </row>
    <row r="5" ht="15.75" customHeight="1">
      <c r="A5" s="34"/>
      <c r="B5" s="35"/>
      <c r="C5" s="36"/>
      <c r="D5" s="37"/>
    </row>
  </sheetData>
  <drawing r:id="rId1"/>
</worksheet>
</file>