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<sst xmlns="http://schemas.openxmlformats.org/spreadsheetml/2006/main" count="205" uniqueCount="95">
  <si>
    <t>Data source</t>
  </si>
  <si>
    <t>EUROCONTROL - PRB</t>
  </si>
  <si>
    <t>Period Start</t>
  </si>
  <si>
    <t>En-route Service Units</t>
  </si>
  <si>
    <t>Real en-route costs (EUR2009)</t>
  </si>
  <si>
    <t>En-route costs (nominal local currency)</t>
  </si>
  <si>
    <t>Further information</t>
  </si>
  <si>
    <t>Inflation %</t>
  </si>
  <si>
    <t>Real en-route unit costs (EUR2009)</t>
  </si>
  <si>
    <t>FAB</t>
  </si>
  <si>
    <t>ER SU (D)</t>
  </si>
  <si>
    <t>Inflation index (100 in 2009)</t>
  </si>
  <si>
    <t>Real en-route costs (local currency 2009)</t>
  </si>
  <si>
    <t>Real en-route unit costs (local currency 2009)</t>
  </si>
  <si>
    <t>State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</si>
  <si>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</si>
  <si>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</si>
  <si>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</si>
  <si>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</si>
  <si>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</si>
  <si>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</si>
  <si>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</si>
  <si>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</si>
  <si>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</si>
  <si>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</si>
  <si>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</si>
  <si>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</si>
  <si>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</si>
  <si>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</si>
  <si>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</si>
  <si>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</si>
  <si>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</si>
  <si>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</si>
  <si>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</si>
  <si>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Lithuania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</si>
  <si>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</si>
  <si>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</si>
  <si>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</si>
  <si>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</si>
  <si>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</si>
  <si>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</si>
  <si>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</si>
  <si>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</si>
  <si>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Release date</t>
  </si>
  <si>
    <t>UK-Ireland FAB</t>
  </si>
  <si>
    <t>Period End</t>
  </si>
  <si>
    <t>Contact</t>
  </si>
  <si>
    <t>NSA-PRU-Support@eurocontrol.int</t>
  </si>
  <si>
    <t xml:space="preserve"> </t>
  </si>
  <si>
    <t>Poland</t>
  </si>
  <si>
    <t>PLN</t>
  </si>
  <si>
    <t>Change date</t>
  </si>
  <si>
    <t>Cyprus</t>
  </si>
  <si>
    <t>Entity</t>
  </si>
  <si>
    <t>Period</t>
  </si>
  <si>
    <t>Comment</t>
  </si>
  <si>
    <t>Greece</t>
  </si>
  <si>
    <t>All</t>
  </si>
  <si>
    <t>Italy</t>
  </si>
  <si>
    <t>Malta</t>
  </si>
  <si>
    <t>Determined costs and SU updated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</si>
  <si>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</si>
  <si>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</si>
  <si>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</si>
  <si>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</si>
  <si>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</si>
  <si>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</si>
  <si>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</si>
  <si>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</si>
  <si>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Austria</t>
  </si>
  <si>
    <t>Croatia</t>
  </si>
  <si>
    <t>HRK</t>
  </si>
  <si>
    <t>Czech Republic</t>
  </si>
  <si>
    <t>CZK</t>
  </si>
  <si>
    <t>Hungary</t>
  </si>
  <si>
    <t>HUF</t>
  </si>
  <si>
    <t>Slovakia</t>
  </si>
  <si>
    <t>Slovenia</t>
  </si>
  <si>
    <t>Belgium-Luxembourg</t>
  </si>
  <si>
    <t>France</t>
  </si>
  <si>
    <t>Germany</t>
  </si>
  <si>
    <t>Netherlands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</si>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</sst>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0.0%"/>
    <numFmt numFmtId="167" formatCode="0.0"/>
    <numFmt numFmtId="168" formatCode="d-mmm-yyyy"/>
  </numFmts>
  <fonts count="25">
    <font>
      <sz val="10.0"/>
      <color rgb="FF000000"/>
      <name val="Arial"/>
    </font>
    <font>
      <b/>
      <sz val="12.0"/>
      <color rgb="FFC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/>
    <font>
      <sz val="9.0"/>
      <color rgb="FFC00000"/>
      <name val="Arial"/>
    </font>
    <font>
      <b/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9.0"/>
      <color rgb="FF000000"/>
      <name val="Calibri"/>
    </font>
    <font>
      <sz val="8.0"/>
      <name val="Arial"/>
    </font>
    <font>
      <sz val="10.0"/>
      <color rgb="FF396EA2"/>
      <name val="Calibri"/>
    </font>
    <font>
      <u/>
      <sz val="10.0"/>
      <color rgb="FF396EA2"/>
      <name val="Calibri"/>
    </font>
    <font>
      <sz val="8.0"/>
      <color rgb="FFC00000"/>
      <name val="Arial"/>
    </font>
    <font>
      <sz val="8.0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2" fontId="3" numFmtId="49" xfId="0" applyAlignment="1" applyBorder="1" applyFont="1" applyNumberFormat="1">
      <alignment shrinkToFit="0" wrapText="0"/>
    </xf>
    <xf borderId="3" fillId="3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ill="1" applyFont="1">
      <alignment horizontal="left" shrinkToFit="0" wrapText="0"/>
    </xf>
    <xf borderId="4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6" fillId="0" fontId="7" numFmtId="0" xfId="0" applyBorder="1" applyFont="1"/>
    <xf borderId="0" fillId="2" fontId="8" numFmtId="164" xfId="0" applyAlignment="1" applyFont="1" applyNumberFormat="1">
      <alignment horizontal="left" readingOrder="0" shrinkToFit="0" vertical="bottom" wrapText="0"/>
    </xf>
    <xf borderId="3" fillId="3" fontId="6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left" readingOrder="0" shrinkToFit="0" wrapText="0"/>
    </xf>
    <xf borderId="0" fillId="3" fontId="10" numFmtId="0" xfId="0" applyAlignment="1" applyFont="1">
      <alignment horizontal="center" readingOrder="0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2" fillId="2" fontId="13" numFmtId="165" xfId="0" applyAlignment="1" applyBorder="1" applyFont="1" applyNumberFormat="1">
      <alignment horizontal="left" shrinkToFit="0" wrapText="0"/>
    </xf>
    <xf borderId="8" fillId="7" fontId="12" numFmtId="0" xfId="0" applyAlignment="1" applyBorder="1" applyFill="1" applyFont="1">
      <alignment horizontal="center" readingOrder="0" shrinkToFit="0" vertical="center" wrapText="1"/>
    </xf>
    <xf borderId="8" fillId="8" fontId="12" numFmtId="0" xfId="0" applyAlignment="1" applyBorder="1" applyFill="1" applyFont="1">
      <alignment horizontal="center" readingOrder="0" shrinkToFit="0" vertical="center" wrapText="1"/>
    </xf>
    <xf borderId="8" fillId="2" fontId="14" numFmtId="0" xfId="0" applyAlignment="1" applyBorder="1" applyFont="1">
      <alignment readingOrder="0" shrinkToFit="0" vertical="center" wrapText="0"/>
    </xf>
    <xf borderId="0" fillId="2" fontId="15" numFmtId="49" xfId="0" applyAlignment="1" applyFont="1" applyNumberFormat="1">
      <alignment horizontal="right" readingOrder="0" shrinkToFit="0" vertical="bottom" wrapText="1"/>
    </xf>
    <xf borderId="8" fillId="2" fontId="14" numFmtId="3" xfId="0" applyAlignment="1" applyBorder="1" applyFont="1" applyNumberFormat="1">
      <alignment horizontal="right" readingOrder="0" shrinkToFit="0" vertical="center" wrapText="0"/>
    </xf>
    <xf borderId="9" fillId="2" fontId="16" numFmtId="0" xfId="0" applyAlignment="1" applyBorder="1" applyFont="1">
      <alignment horizontal="left" shrinkToFit="0" wrapText="0"/>
    </xf>
    <xf borderId="8" fillId="3" fontId="14" numFmtId="166" xfId="0" applyAlignment="1" applyBorder="1" applyFont="1" applyNumberFormat="1">
      <alignment horizontal="center" readingOrder="0" shrinkToFit="0" vertical="center" wrapText="0"/>
    </xf>
    <xf borderId="0" fillId="2" fontId="12" numFmtId="0" xfId="0" applyAlignment="1" applyFont="1">
      <alignment horizontal="right" readingOrder="0" shrinkToFit="0" wrapText="1"/>
    </xf>
    <xf borderId="8" fillId="2" fontId="14" numFmtId="3" xfId="0" applyAlignment="1" applyBorder="1" applyFont="1" applyNumberFormat="1">
      <alignment horizontal="center" readingOrder="0" shrinkToFit="0" vertical="center" wrapText="0"/>
    </xf>
    <xf borderId="8" fillId="3" fontId="14" numFmtId="4" xfId="0" applyAlignment="1" applyBorder="1" applyFont="1" applyNumberFormat="1">
      <alignment horizontal="right" readingOrder="0" shrinkToFit="0" vertical="center" wrapText="0"/>
    </xf>
    <xf borderId="10" fillId="2" fontId="0" numFmtId="0" xfId="0" applyAlignment="1" applyBorder="1" applyFont="1">
      <alignment shrinkToFit="0" wrapText="1"/>
    </xf>
    <xf borderId="0" fillId="2" fontId="12" numFmtId="3" xfId="0" applyAlignment="1" applyFont="1" applyNumberFormat="1">
      <alignment horizontal="right" readingOrder="0" shrinkToFit="0" vertical="center" wrapText="0"/>
    </xf>
    <xf borderId="11" fillId="2" fontId="0" numFmtId="0" xfId="0" applyAlignment="1" applyBorder="1" applyFont="1">
      <alignment shrinkToFit="0" wrapText="1"/>
    </xf>
    <xf borderId="0" fillId="2" fontId="7" numFmtId="0" xfId="0" applyFont="1"/>
    <xf borderId="0" fillId="3" fontId="14" numFmtId="166" xfId="0" applyAlignment="1" applyFont="1" applyNumberFormat="1">
      <alignment horizontal="center" readingOrder="0" shrinkToFit="0" vertical="center" wrapText="0"/>
    </xf>
    <xf borderId="12" fillId="3" fontId="2" numFmtId="0" xfId="0" applyAlignment="1" applyBorder="1" applyFont="1">
      <alignment shrinkToFit="0" wrapText="0"/>
    </xf>
    <xf borderId="13" fillId="2" fontId="8" numFmtId="164" xfId="0" applyAlignment="1" applyBorder="1" applyFont="1" applyNumberFormat="1">
      <alignment horizontal="left" readingOrder="0" shrinkToFit="0" vertical="bottom" wrapText="0"/>
    </xf>
    <xf borderId="14" fillId="3" fontId="2" numFmtId="0" xfId="0" applyAlignment="1" applyBorder="1" applyFont="1">
      <alignment readingOrder="0" shrinkToFit="0" wrapText="0"/>
    </xf>
    <xf borderId="14" fillId="3" fontId="9" numFmtId="0" xfId="0" applyAlignment="1" applyBorder="1" applyFont="1">
      <alignment horizontal="left" shrinkToFit="0" wrapText="0"/>
    </xf>
    <xf borderId="14" fillId="2" fontId="17" numFmtId="165" xfId="0" applyAlignment="1" applyBorder="1" applyFont="1" applyNumberFormat="1">
      <alignment horizontal="left" shrinkToFit="0" wrapText="0"/>
    </xf>
    <xf borderId="0" fillId="2" fontId="14" numFmtId="0" xfId="0" applyAlignment="1" applyFont="1">
      <alignment readingOrder="0" shrinkToFit="0" vertical="center" wrapText="0"/>
    </xf>
    <xf borderId="0" fillId="2" fontId="18" numFmtId="49" xfId="0" applyAlignment="1" applyFont="1" applyNumberFormat="1">
      <alignment horizontal="right" readingOrder="0" shrinkToFit="0" vertical="bottom" wrapText="1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15" fillId="2" fontId="16" numFmtId="0" xfId="0" applyAlignment="1" applyBorder="1" applyFont="1">
      <alignment horizontal="left" shrinkToFit="0" wrapText="0"/>
    </xf>
    <xf borderId="0" fillId="0" fontId="19" numFmtId="167" xfId="0" applyAlignment="1" applyFont="1" applyNumberFormat="1">
      <alignment readingOrder="0"/>
    </xf>
    <xf borderId="0" fillId="3" fontId="14" numFmtId="4" xfId="0" applyAlignment="1" applyFont="1" applyNumberFormat="1">
      <alignment horizontal="right" readingOrder="0" shrinkToFit="0" vertical="center" wrapText="0"/>
    </xf>
    <xf borderId="0" fillId="3" fontId="19" numFmtId="2" xfId="0" applyAlignment="1" applyFont="1" applyNumberFormat="1">
      <alignment readingOrder="0"/>
    </xf>
    <xf borderId="0" fillId="3" fontId="19" numFmtId="2" xfId="0" applyFont="1" applyNumberFormat="1"/>
    <xf borderId="0" fillId="2" fontId="8" numFmtId="49" xfId="0" applyAlignment="1" applyFont="1" applyNumberFormat="1">
      <alignment horizontal="left" readingOrder="0" shrinkToFit="0" vertical="bottom" wrapText="1"/>
    </xf>
    <xf borderId="0" fillId="8" fontId="20" numFmtId="0" xfId="0" applyAlignment="1" applyFont="1">
      <alignment shrinkToFit="0" wrapText="0"/>
    </xf>
    <xf borderId="0" fillId="8" fontId="20" numFmtId="0" xfId="0" applyAlignment="1" applyFont="1">
      <alignment horizontal="center" shrinkToFit="0" wrapText="0"/>
    </xf>
    <xf borderId="0" fillId="2" fontId="21" numFmtId="168" xfId="0" applyAlignment="1" applyFont="1" applyNumberFormat="1">
      <alignment horizontal="center" readingOrder="0" shrinkToFit="0" vertical="bottom" wrapText="0"/>
    </xf>
    <xf borderId="0" fillId="2" fontId="22" numFmtId="0" xfId="0" applyAlignment="1" applyFont="1">
      <alignment readingOrder="0" vertical="bottom"/>
    </xf>
    <xf borderId="0" fillId="2" fontId="22" numFmtId="0" xfId="0" applyAlignment="1" applyFont="1">
      <alignment horizontal="center" readingOrder="0" shrinkToFit="0" vertical="bottom" wrapText="0"/>
    </xf>
    <xf borderId="0" fillId="2" fontId="23" numFmtId="164" xfId="0" applyAlignment="1" applyFont="1" applyNumberFormat="1">
      <alignment horizontal="center" shrinkToFit="0" vertical="bottom" wrapText="0"/>
    </xf>
    <xf borderId="0" fillId="2" fontId="14" numFmtId="17" xfId="0" applyAlignment="1" applyFont="1" applyNumberFormat="1">
      <alignment vertical="bottom"/>
    </xf>
    <xf borderId="0" fillId="2" fontId="14" numFmtId="0" xfId="0" applyAlignment="1" applyFont="1">
      <alignment horizontal="center" shrinkToFit="0" vertical="bottom" wrapText="0"/>
    </xf>
    <xf borderId="0" fillId="2" fontId="14" numFmtId="0" xfId="0" applyAlignment="1" applyFont="1">
      <alignment vertical="bottom"/>
    </xf>
    <xf borderId="0" fillId="2" fontId="23" numFmtId="164" xfId="0" applyAlignment="1" applyFont="1" applyNumberFormat="1">
      <alignment horizontal="center" readingOrder="0" shrinkToFit="0" vertical="bottom" wrapText="0"/>
    </xf>
    <xf borderId="0" fillId="2" fontId="14" numFmtId="0" xfId="0" applyAlignment="1" applyFont="1">
      <alignment horizontal="center" readingOrder="0" shrinkToFit="0" vertical="bottom" wrapText="0"/>
    </xf>
    <xf borderId="0" fillId="2" fontId="14" numFmtId="0" xfId="0" applyAlignment="1" applyFont="1">
      <alignment readingOrder="0" vertical="bottom"/>
    </xf>
    <xf borderId="0" fillId="0" fontId="24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3" t="s">
        <v>1</v>
      </c>
      <c r="C1" s="6" t="s">
        <v>2</v>
      </c>
      <c r="D1" s="10">
        <v>43466.0</v>
      </c>
      <c r="E1" s="12" t="s">
        <v>6</v>
      </c>
      <c r="F1" s="16" t="str">
        <f>HYPERLINK("http://prudata.webfactional.com/wiki/index.php/RP2_(2015-2019)","RP2 meta data")</f>
        <v>RP2 meta data</v>
      </c>
      <c r="G1" s="22"/>
      <c r="H1" s="27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2" t="s">
        <v>43</v>
      </c>
      <c r="B2" s="33">
        <v>43575.0</v>
      </c>
      <c r="C2" s="34" t="s">
        <v>45</v>
      </c>
      <c r="D2" s="33">
        <v>43830.0</v>
      </c>
      <c r="E2" s="35" t="s">
        <v>46</v>
      </c>
      <c r="F2" s="36" t="s">
        <v>47</v>
      </c>
      <c r="G2" s="41"/>
      <c r="H2" s="27"/>
      <c r="I2" s="29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46" t="s">
        <v>48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2019.0</v>
      </c>
      <c r="B1" s="5"/>
      <c r="C1" s="7" t="s">
        <v>3</v>
      </c>
      <c r="D1" s="8"/>
      <c r="E1" s="9"/>
      <c r="F1" s="5"/>
      <c r="G1" s="13" t="s">
        <v>4</v>
      </c>
      <c r="K1" s="5"/>
      <c r="L1" s="13" t="s">
        <v>8</v>
      </c>
    </row>
    <row r="2" ht="25.5" customHeight="1">
      <c r="A2" s="14" t="s">
        <v>9</v>
      </c>
      <c r="B2" s="5"/>
      <c r="C2" s="15" t="s">
        <v>10</v>
      </c>
      <c r="D2" s="15" t="s">
        <v>15</v>
      </c>
      <c r="E2" s="15" t="s">
        <v>16</v>
      </c>
      <c r="F2" s="5"/>
      <c r="G2" s="17" t="s">
        <v>17</v>
      </c>
      <c r="H2" s="17" t="s">
        <v>18</v>
      </c>
      <c r="I2" s="17" t="s">
        <v>19</v>
      </c>
      <c r="J2" s="17" t="s">
        <v>20</v>
      </c>
      <c r="K2" s="5"/>
      <c r="L2" s="17" t="s">
        <v>21</v>
      </c>
      <c r="M2" s="17" t="s">
        <v>22</v>
      </c>
      <c r="N2" s="17" t="s">
        <v>23</v>
      </c>
    </row>
    <row r="3" ht="12.75" customHeight="1">
      <c r="A3" s="19" t="s">
        <v>24</v>
      </c>
      <c r="B3" s="5"/>
      <c r="C3" s="21">
        <v>5119548.0</v>
      </c>
      <c r="D3" s="21"/>
      <c r="E3" s="23"/>
      <c r="F3" s="5"/>
      <c r="G3" s="25" t="s">
        <v>35</v>
      </c>
      <c r="H3" s="21">
        <v>1.79252501E8</v>
      </c>
      <c r="I3" s="21"/>
      <c r="J3" s="23"/>
      <c r="K3" s="5"/>
      <c r="L3" s="26">
        <f t="shared" ref="L3:L11" si="1">H3/C3</f>
        <v>35.01334512</v>
      </c>
      <c r="M3" s="26"/>
      <c r="N3" s="23"/>
    </row>
    <row r="4" ht="12.75" customHeight="1">
      <c r="A4" s="19" t="s">
        <v>36</v>
      </c>
      <c r="B4" s="5"/>
      <c r="C4" s="21">
        <v>1.7009314E7</v>
      </c>
      <c r="D4" s="21"/>
      <c r="E4" s="23"/>
      <c r="F4" s="5"/>
      <c r="G4" s="25" t="s">
        <v>35</v>
      </c>
      <c r="H4" s="21">
        <v>8.17088746E8</v>
      </c>
      <c r="I4" s="21"/>
      <c r="J4" s="23"/>
      <c r="K4" s="5"/>
      <c r="L4" s="26">
        <f t="shared" si="1"/>
        <v>48.03772486</v>
      </c>
      <c r="M4" s="26"/>
      <c r="N4" s="23"/>
    </row>
    <row r="5" ht="12.75" customHeight="1">
      <c r="A5" s="19" t="s">
        <v>37</v>
      </c>
      <c r="B5" s="5"/>
      <c r="C5" s="21">
        <v>8967039.0</v>
      </c>
      <c r="D5" s="21"/>
      <c r="E5" s="23"/>
      <c r="F5" s="5"/>
      <c r="G5" s="25" t="s">
        <v>35</v>
      </c>
      <c r="H5" s="21">
        <v>2.64215311E8</v>
      </c>
      <c r="I5" s="21"/>
      <c r="J5" s="23"/>
      <c r="K5" s="5"/>
      <c r="L5" s="26">
        <f t="shared" si="1"/>
        <v>29.46516804</v>
      </c>
      <c r="M5" s="26"/>
      <c r="N5" s="23"/>
    </row>
    <row r="6" ht="12.75" customHeight="1">
      <c r="A6" s="19" t="s">
        <v>38</v>
      </c>
      <c r="B6" s="5"/>
      <c r="C6" s="21">
        <v>5053000.0</v>
      </c>
      <c r="D6" s="21"/>
      <c r="E6" s="23"/>
      <c r="F6" s="5"/>
      <c r="G6" s="25" t="s">
        <v>35</v>
      </c>
      <c r="H6" s="21">
        <v>2.42817969E8</v>
      </c>
      <c r="I6" s="21"/>
      <c r="J6" s="23"/>
      <c r="K6" s="5"/>
      <c r="L6" s="26">
        <f t="shared" si="1"/>
        <v>48.05421908</v>
      </c>
      <c r="M6" s="26"/>
      <c r="N6" s="23"/>
    </row>
    <row r="7" ht="12.75" customHeight="1">
      <c r="A7" s="19" t="s">
        <v>39</v>
      </c>
      <c r="B7" s="5"/>
      <c r="C7" s="21">
        <v>1.2192784E7</v>
      </c>
      <c r="D7" s="21"/>
      <c r="E7" s="23"/>
      <c r="F7" s="5"/>
      <c r="G7" s="25" t="s">
        <v>35</v>
      </c>
      <c r="H7" s="21">
        <v>5.14713653E8</v>
      </c>
      <c r="I7" s="21"/>
      <c r="J7" s="23"/>
      <c r="K7" s="5"/>
      <c r="L7" s="26">
        <f t="shared" si="1"/>
        <v>42.21461259</v>
      </c>
      <c r="M7" s="26"/>
      <c r="N7" s="23"/>
    </row>
    <row r="8" ht="12.75" customHeight="1">
      <c r="A8" s="19" t="s">
        <v>40</v>
      </c>
      <c r="B8" s="5"/>
      <c r="C8" s="21">
        <v>4.106E7</v>
      </c>
      <c r="D8" s="21"/>
      <c r="E8" s="23"/>
      <c r="F8" s="5"/>
      <c r="G8" s="25" t="s">
        <v>35</v>
      </c>
      <c r="H8" s="21">
        <v>2.398255238E9</v>
      </c>
      <c r="I8" s="21"/>
      <c r="J8" s="23"/>
      <c r="K8" s="5"/>
      <c r="L8" s="26">
        <f t="shared" si="1"/>
        <v>58.40855426</v>
      </c>
      <c r="M8" s="26"/>
      <c r="N8" s="23"/>
    </row>
    <row r="9" ht="12.75" customHeight="1">
      <c r="A9" s="19" t="s">
        <v>41</v>
      </c>
      <c r="B9" s="5"/>
      <c r="C9" s="21">
        <v>5186609.0</v>
      </c>
      <c r="D9" s="21"/>
      <c r="E9" s="23"/>
      <c r="F9" s="5"/>
      <c r="G9" s="25" t="s">
        <v>35</v>
      </c>
      <c r="H9" s="21">
        <v>1.82087794E8</v>
      </c>
      <c r="I9" s="21"/>
      <c r="J9" s="23"/>
      <c r="K9" s="5"/>
      <c r="L9" s="26">
        <f t="shared" si="1"/>
        <v>35.10729149</v>
      </c>
      <c r="M9" s="26"/>
      <c r="N9" s="23"/>
    </row>
    <row r="10" ht="12.75" customHeight="1">
      <c r="A10" s="19" t="s">
        <v>42</v>
      </c>
      <c r="B10" s="5"/>
      <c r="C10" s="21">
        <v>1.4858832E7</v>
      </c>
      <c r="D10" s="21"/>
      <c r="E10" s="23"/>
      <c r="F10" s="5"/>
      <c r="G10" s="25" t="s">
        <v>35</v>
      </c>
      <c r="H10" s="21">
        <v>7.50692711E8</v>
      </c>
      <c r="I10" s="21"/>
      <c r="J10" s="23"/>
      <c r="K10" s="5"/>
      <c r="L10" s="26">
        <f t="shared" si="1"/>
        <v>50.52165009</v>
      </c>
      <c r="M10" s="26"/>
      <c r="N10" s="23"/>
    </row>
    <row r="11" ht="12.75" customHeight="1">
      <c r="A11" s="19" t="s">
        <v>44</v>
      </c>
      <c r="B11" s="5"/>
      <c r="C11" s="21">
        <v>1.5202135E7</v>
      </c>
      <c r="D11" s="21"/>
      <c r="E11" s="23"/>
      <c r="F11" s="5"/>
      <c r="G11" s="25" t="s">
        <v>35</v>
      </c>
      <c r="H11" s="21">
        <v>7.09968142E8</v>
      </c>
      <c r="I11" s="21"/>
      <c r="J11" s="23"/>
      <c r="K11" s="5"/>
      <c r="L11" s="26">
        <f t="shared" si="1"/>
        <v>46.70187063</v>
      </c>
      <c r="M11" s="26"/>
      <c r="N11" s="23"/>
    </row>
    <row r="12" ht="12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ht="12.75" customHeight="1">
      <c r="A13" s="38" t="s">
        <v>48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2019.0</v>
      </c>
      <c r="B1" s="4"/>
      <c r="C1" s="5"/>
      <c r="D1" s="7" t="s">
        <v>3</v>
      </c>
      <c r="E1" s="8"/>
      <c r="F1" s="9"/>
      <c r="G1" s="5"/>
      <c r="H1" s="11" t="s">
        <v>5</v>
      </c>
      <c r="I1" s="8"/>
      <c r="J1" s="8"/>
      <c r="K1" s="8"/>
      <c r="L1" s="5"/>
      <c r="M1" s="13" t="s">
        <v>7</v>
      </c>
      <c r="P1" s="5"/>
      <c r="Q1" s="13" t="s">
        <v>11</v>
      </c>
      <c r="T1" s="5"/>
      <c r="U1" s="13" t="s">
        <v>12</v>
      </c>
      <c r="X1" s="5"/>
      <c r="Y1" s="13" t="s">
        <v>13</v>
      </c>
      <c r="AB1" s="5"/>
      <c r="AC1" s="13" t="s">
        <v>4</v>
      </c>
      <c r="AG1" s="5"/>
      <c r="AH1" s="13" t="s">
        <v>8</v>
      </c>
    </row>
    <row r="2" ht="25.5" customHeight="1">
      <c r="A2" s="14" t="s">
        <v>14</v>
      </c>
      <c r="B2" s="14" t="s">
        <v>9</v>
      </c>
      <c r="C2" s="5"/>
      <c r="D2" s="15" t="s">
        <v>10</v>
      </c>
      <c r="E2" s="15" t="s">
        <v>15</v>
      </c>
      <c r="F2" s="15" t="s">
        <v>16</v>
      </c>
      <c r="G2" s="5"/>
      <c r="H2" s="18" t="s">
        <v>17</v>
      </c>
      <c r="I2" s="18" t="s">
        <v>25</v>
      </c>
      <c r="J2" s="18" t="s">
        <v>26</v>
      </c>
      <c r="K2" s="18" t="s">
        <v>27</v>
      </c>
      <c r="L2" s="5"/>
      <c r="M2" s="18" t="s">
        <v>28</v>
      </c>
      <c r="N2" s="18" t="s">
        <v>29</v>
      </c>
      <c r="O2" s="18" t="s">
        <v>30</v>
      </c>
      <c r="P2" s="5"/>
      <c r="Q2" s="18" t="s">
        <v>31</v>
      </c>
      <c r="R2" s="18" t="s">
        <v>32</v>
      </c>
      <c r="S2" s="18" t="s">
        <v>33</v>
      </c>
      <c r="T2" s="5"/>
      <c r="U2" s="18" t="s">
        <v>18</v>
      </c>
      <c r="V2" s="18" t="s">
        <v>19</v>
      </c>
      <c r="W2" s="18" t="s">
        <v>20</v>
      </c>
      <c r="X2" s="5"/>
      <c r="Y2" s="18" t="s">
        <v>21</v>
      </c>
      <c r="Z2" s="18" t="s">
        <v>22</v>
      </c>
      <c r="AA2" s="18" t="s">
        <v>23</v>
      </c>
      <c r="AB2" s="5"/>
      <c r="AC2" s="17" t="s">
        <v>17</v>
      </c>
      <c r="AD2" s="17" t="s">
        <v>18</v>
      </c>
      <c r="AE2" s="17" t="s">
        <v>19</v>
      </c>
      <c r="AF2" s="17" t="s">
        <v>20</v>
      </c>
      <c r="AG2" s="5"/>
      <c r="AH2" s="17" t="s">
        <v>21</v>
      </c>
      <c r="AI2" s="17" t="s">
        <v>22</v>
      </c>
      <c r="AJ2" s="17" t="s">
        <v>23</v>
      </c>
    </row>
    <row r="3" ht="12.75" customHeight="1">
      <c r="A3" s="20" t="s">
        <v>34</v>
      </c>
      <c r="B3" s="24" t="s">
        <v>24</v>
      </c>
      <c r="C3" s="5"/>
      <c r="D3" s="28">
        <v>559548.0</v>
      </c>
      <c r="E3" s="28"/>
      <c r="F3" s="31"/>
      <c r="G3" s="5"/>
      <c r="H3" s="39" t="s">
        <v>35</v>
      </c>
      <c r="I3" s="28">
        <v>2.5748766E7</v>
      </c>
      <c r="J3" s="28"/>
      <c r="K3" s="31"/>
      <c r="L3" s="5"/>
      <c r="M3" s="40">
        <v>0.022</v>
      </c>
      <c r="O3" s="31"/>
      <c r="P3" s="5"/>
      <c r="Q3" s="42">
        <v>123.7</v>
      </c>
      <c r="S3" s="43"/>
      <c r="T3" s="5"/>
      <c r="U3" s="28">
        <v>2.0814037E7</v>
      </c>
      <c r="V3" s="28"/>
      <c r="W3" s="43"/>
      <c r="X3" s="5"/>
      <c r="Y3" s="44">
        <v>37.2</v>
      </c>
      <c r="Z3" s="45"/>
      <c r="AA3" s="43"/>
      <c r="AB3" s="5"/>
      <c r="AC3" s="39" t="s">
        <v>35</v>
      </c>
      <c r="AD3" s="28">
        <v>2.0814037E7</v>
      </c>
      <c r="AE3" s="28"/>
      <c r="AF3" s="31"/>
      <c r="AG3" s="5"/>
      <c r="AH3" s="44">
        <f t="shared" ref="AH3:AH32" si="1">AD3/D3</f>
        <v>37.19794727</v>
      </c>
      <c r="AI3" s="45"/>
      <c r="AJ3" s="31"/>
    </row>
    <row r="4" ht="12.75" customHeight="1">
      <c r="A4" s="20" t="s">
        <v>49</v>
      </c>
      <c r="B4" s="24" t="s">
        <v>24</v>
      </c>
      <c r="C4" s="5"/>
      <c r="D4" s="28">
        <v>4560000.0</v>
      </c>
      <c r="E4" s="28"/>
      <c r="F4" s="31"/>
      <c r="G4" s="5"/>
      <c r="H4" s="39" t="s">
        <v>50</v>
      </c>
      <c r="I4" s="28">
        <v>7.95098157E8</v>
      </c>
      <c r="J4" s="28"/>
      <c r="K4" s="31"/>
      <c r="L4" s="5"/>
      <c r="M4" s="40">
        <v>0.024</v>
      </c>
      <c r="O4" s="31"/>
      <c r="P4" s="5"/>
      <c r="Q4" s="42">
        <v>116.1</v>
      </c>
      <c r="S4" s="43"/>
      <c r="T4" s="5"/>
      <c r="U4" s="28">
        <v>6.85060982E8</v>
      </c>
      <c r="V4" s="28"/>
      <c r="W4" s="43"/>
      <c r="X4" s="5"/>
      <c r="Y4" s="44">
        <v>150.23</v>
      </c>
      <c r="Z4" s="45"/>
      <c r="AA4" s="43"/>
      <c r="AB4" s="5"/>
      <c r="AC4" s="39" t="s">
        <v>35</v>
      </c>
      <c r="AD4" s="28">
        <v>1.58438464E8</v>
      </c>
      <c r="AE4" s="28"/>
      <c r="AF4" s="31"/>
      <c r="AG4" s="5"/>
      <c r="AH4" s="44">
        <f t="shared" si="1"/>
        <v>34.74527719</v>
      </c>
      <c r="AI4" s="45"/>
      <c r="AJ4" s="31"/>
    </row>
    <row r="5" ht="12.75" customHeight="1">
      <c r="A5" s="20" t="s">
        <v>52</v>
      </c>
      <c r="B5" s="24" t="s">
        <v>36</v>
      </c>
      <c r="C5" s="5"/>
      <c r="D5" s="28">
        <v>1521959.0</v>
      </c>
      <c r="E5" s="28"/>
      <c r="F5" s="31"/>
      <c r="G5" s="5"/>
      <c r="H5" s="39" t="s">
        <v>35</v>
      </c>
      <c r="I5" s="28">
        <v>5.9360816E7</v>
      </c>
      <c r="J5" s="28"/>
      <c r="K5" s="31"/>
      <c r="L5" s="5"/>
      <c r="M5" s="40">
        <v>0.02</v>
      </c>
      <c r="O5" s="31"/>
      <c r="P5" s="5"/>
      <c r="Q5" s="42">
        <v>121.3</v>
      </c>
      <c r="S5" s="43"/>
      <c r="T5" s="5"/>
      <c r="U5" s="28">
        <v>4.8952987E7</v>
      </c>
      <c r="V5" s="28"/>
      <c r="W5" s="43"/>
      <c r="X5" s="5"/>
      <c r="Y5" s="44">
        <v>32.16</v>
      </c>
      <c r="Z5" s="45"/>
      <c r="AA5" s="43"/>
      <c r="AB5" s="5"/>
      <c r="AC5" s="39" t="s">
        <v>35</v>
      </c>
      <c r="AD5" s="28">
        <v>4.8952987E7</v>
      </c>
      <c r="AE5" s="28"/>
      <c r="AF5" s="31"/>
      <c r="AG5" s="5"/>
      <c r="AH5" s="44">
        <f t="shared" si="1"/>
        <v>32.16445844</v>
      </c>
      <c r="AI5" s="45"/>
      <c r="AJ5" s="31"/>
    </row>
    <row r="6" ht="12.75" customHeight="1">
      <c r="A6" s="20" t="s">
        <v>56</v>
      </c>
      <c r="B6" s="24" t="s">
        <v>36</v>
      </c>
      <c r="C6" s="5"/>
      <c r="D6" s="28">
        <v>4599834.0</v>
      </c>
      <c r="E6" s="28"/>
      <c r="F6" s="31"/>
      <c r="G6" s="5"/>
      <c r="H6" s="39" t="s">
        <v>35</v>
      </c>
      <c r="I6" s="28">
        <v>1.64629376E8</v>
      </c>
      <c r="J6" s="28"/>
      <c r="K6" s="31"/>
      <c r="L6" s="5"/>
      <c r="M6" s="40">
        <v>0.016</v>
      </c>
      <c r="O6" s="31"/>
      <c r="P6" s="5"/>
      <c r="Q6" s="42">
        <v>113.6</v>
      </c>
      <c r="S6" s="43"/>
      <c r="T6" s="5"/>
      <c r="U6" s="28">
        <v>1.44936752E8</v>
      </c>
      <c r="V6" s="28"/>
      <c r="W6" s="43"/>
      <c r="X6" s="5"/>
      <c r="Y6" s="44">
        <v>31.51</v>
      </c>
      <c r="Z6" s="45"/>
      <c r="AA6" s="43"/>
      <c r="AB6" s="5"/>
      <c r="AC6" s="39" t="s">
        <v>35</v>
      </c>
      <c r="AD6" s="28">
        <v>1.44936752E8</v>
      </c>
      <c r="AE6" s="28"/>
      <c r="AF6" s="31"/>
      <c r="AG6" s="5"/>
      <c r="AH6" s="44">
        <f t="shared" si="1"/>
        <v>31.50912663</v>
      </c>
      <c r="AI6" s="45"/>
      <c r="AJ6" s="31"/>
    </row>
    <row r="7" ht="12.75" customHeight="1">
      <c r="A7" s="20" t="s">
        <v>58</v>
      </c>
      <c r="B7" s="24" t="s">
        <v>36</v>
      </c>
      <c r="C7" s="5"/>
      <c r="D7" s="28">
        <v>9897521.0</v>
      </c>
      <c r="E7" s="28"/>
      <c r="F7" s="31"/>
      <c r="G7" s="5"/>
      <c r="H7" s="39" t="s">
        <v>35</v>
      </c>
      <c r="I7" s="28">
        <v>7.07016612E8</v>
      </c>
      <c r="J7" s="28"/>
      <c r="K7" s="31"/>
      <c r="L7" s="5"/>
      <c r="M7" s="40">
        <v>0.016</v>
      </c>
      <c r="O7" s="31"/>
      <c r="P7" s="5"/>
      <c r="Q7" s="42">
        <v>117.0</v>
      </c>
      <c r="S7" s="43"/>
      <c r="T7" s="5"/>
      <c r="U7" s="28">
        <v>6.04216765E8</v>
      </c>
      <c r="V7" s="28"/>
      <c r="W7" s="43"/>
      <c r="X7" s="5"/>
      <c r="Y7" s="44">
        <v>61.05</v>
      </c>
      <c r="Z7" s="45"/>
      <c r="AA7" s="43"/>
      <c r="AB7" s="5"/>
      <c r="AC7" s="39" t="s">
        <v>35</v>
      </c>
      <c r="AD7" s="28">
        <v>6.04216765E8</v>
      </c>
      <c r="AE7" s="28"/>
      <c r="AF7" s="31"/>
      <c r="AG7" s="5"/>
      <c r="AH7" s="44">
        <f t="shared" si="1"/>
        <v>61.04728295</v>
      </c>
      <c r="AI7" s="45"/>
      <c r="AJ7" s="31"/>
    </row>
    <row r="8" ht="12.75" customHeight="1">
      <c r="A8" s="20" t="s">
        <v>59</v>
      </c>
      <c r="B8" s="24" t="s">
        <v>36</v>
      </c>
      <c r="C8" s="5"/>
      <c r="D8" s="28">
        <v>990000.0</v>
      </c>
      <c r="E8" s="28"/>
      <c r="F8" s="31"/>
      <c r="G8" s="5"/>
      <c r="H8" s="39" t="s">
        <v>35</v>
      </c>
      <c r="I8" s="28">
        <v>2.2752314E7</v>
      </c>
      <c r="J8" s="28"/>
      <c r="K8" s="31"/>
      <c r="L8" s="5"/>
      <c r="M8" s="40">
        <v>0.017</v>
      </c>
      <c r="O8" s="31"/>
      <c r="P8" s="5"/>
      <c r="Q8" s="42">
        <v>119.9</v>
      </c>
      <c r="S8" s="43"/>
      <c r="T8" s="5"/>
      <c r="U8" s="28">
        <v>1.8982242E7</v>
      </c>
      <c r="V8" s="28"/>
      <c r="W8" s="43"/>
      <c r="X8" s="5"/>
      <c r="Y8" s="44">
        <v>19.17</v>
      </c>
      <c r="Z8" s="45"/>
      <c r="AA8" s="43"/>
      <c r="AB8" s="5"/>
      <c r="AC8" s="39" t="s">
        <v>35</v>
      </c>
      <c r="AD8" s="28">
        <v>1.8982242E7</v>
      </c>
      <c r="AE8" s="28"/>
      <c r="AF8" s="31"/>
      <c r="AG8" s="5"/>
      <c r="AH8" s="44">
        <f t="shared" si="1"/>
        <v>19.17398182</v>
      </c>
      <c r="AI8" s="45"/>
      <c r="AJ8" s="31"/>
    </row>
    <row r="9" ht="12.75" customHeight="1">
      <c r="A9" s="20" t="s">
        <v>61</v>
      </c>
      <c r="B9" s="24" t="s">
        <v>37</v>
      </c>
      <c r="C9" s="5"/>
      <c r="D9" s="28">
        <v>3745039.0</v>
      </c>
      <c r="E9" s="28"/>
      <c r="F9" s="31"/>
      <c r="G9" s="5"/>
      <c r="H9" s="39" t="s">
        <v>62</v>
      </c>
      <c r="I9" s="28">
        <v>2.32773544E8</v>
      </c>
      <c r="J9" s="28"/>
      <c r="K9" s="31"/>
      <c r="L9" s="5"/>
      <c r="M9" s="40">
        <v>0.014</v>
      </c>
      <c r="O9" s="31"/>
      <c r="P9" s="5"/>
      <c r="Q9" s="42">
        <v>109.7</v>
      </c>
      <c r="S9" s="43"/>
      <c r="T9" s="5"/>
      <c r="U9" s="28">
        <v>2.12260655E8</v>
      </c>
      <c r="V9" s="28"/>
      <c r="W9" s="43"/>
      <c r="X9" s="5"/>
      <c r="Y9" s="44">
        <v>56.68</v>
      </c>
      <c r="Z9" s="45"/>
      <c r="AA9" s="43"/>
      <c r="AB9" s="5"/>
      <c r="AC9" s="39" t="s">
        <v>35</v>
      </c>
      <c r="AD9" s="28">
        <v>1.08556567E8</v>
      </c>
      <c r="AE9" s="28"/>
      <c r="AF9" s="31"/>
      <c r="AG9" s="5"/>
      <c r="AH9" s="44">
        <f t="shared" si="1"/>
        <v>28.98676542</v>
      </c>
      <c r="AI9" s="45"/>
      <c r="AJ9" s="31"/>
    </row>
    <row r="10" ht="12.75" customHeight="1">
      <c r="A10" s="20" t="s">
        <v>63</v>
      </c>
      <c r="B10" s="24" t="s">
        <v>37</v>
      </c>
      <c r="C10" s="5"/>
      <c r="D10" s="28">
        <v>5222000.0</v>
      </c>
      <c r="E10" s="28"/>
      <c r="F10" s="31"/>
      <c r="G10" s="5"/>
      <c r="H10" s="39" t="s">
        <v>64</v>
      </c>
      <c r="I10" s="28">
        <v>8.59757273E8</v>
      </c>
      <c r="J10" s="28"/>
      <c r="K10" s="31"/>
      <c r="L10" s="5"/>
      <c r="M10" s="40">
        <v>0.031</v>
      </c>
      <c r="O10" s="31"/>
      <c r="P10" s="5"/>
      <c r="Q10" s="42">
        <v>130.5</v>
      </c>
      <c r="S10" s="43"/>
      <c r="T10" s="5"/>
      <c r="U10" s="28">
        <v>6.58908133E8</v>
      </c>
      <c r="V10" s="28"/>
      <c r="W10" s="43"/>
      <c r="X10" s="5"/>
      <c r="Y10" s="44">
        <v>126.18</v>
      </c>
      <c r="Z10" s="45"/>
      <c r="AA10" s="43"/>
      <c r="AB10" s="5"/>
      <c r="AC10" s="39" t="s">
        <v>35</v>
      </c>
      <c r="AD10" s="28">
        <v>1.55658744E8</v>
      </c>
      <c r="AE10" s="28"/>
      <c r="AF10" s="31"/>
      <c r="AG10" s="5"/>
      <c r="AH10" s="44">
        <f t="shared" si="1"/>
        <v>29.80826197</v>
      </c>
      <c r="AI10" s="45"/>
      <c r="AJ10" s="31"/>
    </row>
    <row r="11" ht="12.75" customHeight="1">
      <c r="A11" s="20" t="s">
        <v>65</v>
      </c>
      <c r="B11" s="24" t="s">
        <v>38</v>
      </c>
      <c r="C11" s="5"/>
      <c r="D11" s="28">
        <v>1628000.0</v>
      </c>
      <c r="E11" s="28"/>
      <c r="F11" s="31"/>
      <c r="G11" s="5"/>
      <c r="H11" s="39" t="s">
        <v>66</v>
      </c>
      <c r="I11" s="28">
        <v>7.50157741E8</v>
      </c>
      <c r="J11" s="28"/>
      <c r="K11" s="31"/>
      <c r="L11" s="5"/>
      <c r="M11" s="40">
        <v>0.022</v>
      </c>
      <c r="O11" s="31"/>
      <c r="P11" s="5"/>
      <c r="Q11" s="42">
        <v>121.8</v>
      </c>
      <c r="S11" s="43"/>
      <c r="T11" s="5"/>
      <c r="U11" s="28">
        <v>6.16095213E8</v>
      </c>
      <c r="V11" s="28"/>
      <c r="W11" s="43"/>
      <c r="X11" s="5"/>
      <c r="Y11" s="44">
        <v>378.44</v>
      </c>
      <c r="Z11" s="45"/>
      <c r="AA11" s="43"/>
      <c r="AB11" s="5"/>
      <c r="AC11" s="39" t="s">
        <v>35</v>
      </c>
      <c r="AD11" s="28">
        <v>8.2771005E7</v>
      </c>
      <c r="AE11" s="28"/>
      <c r="AF11" s="31"/>
      <c r="AG11" s="5"/>
      <c r="AH11" s="44">
        <f t="shared" si="1"/>
        <v>50.84214066</v>
      </c>
      <c r="AI11" s="45"/>
      <c r="AJ11" s="31"/>
    </row>
    <row r="12" ht="12.75" customHeight="1">
      <c r="A12" s="20" t="s">
        <v>67</v>
      </c>
      <c r="B12" s="24" t="s">
        <v>38</v>
      </c>
      <c r="C12" s="5"/>
      <c r="D12" s="28">
        <v>3425000.0</v>
      </c>
      <c r="E12" s="28"/>
      <c r="F12" s="31"/>
      <c r="G12" s="5"/>
      <c r="H12" s="39" t="s">
        <v>68</v>
      </c>
      <c r="I12" s="28">
        <v>1.958887595E9</v>
      </c>
      <c r="J12" s="28"/>
      <c r="K12" s="31"/>
      <c r="L12" s="5"/>
      <c r="M12" s="40">
        <v>0.02</v>
      </c>
      <c r="O12" s="31"/>
      <c r="P12" s="5"/>
      <c r="Q12" s="42">
        <v>115.4</v>
      </c>
      <c r="S12" s="43"/>
      <c r="T12" s="5"/>
      <c r="U12" s="28">
        <v>1.698130296E9</v>
      </c>
      <c r="V12" s="28"/>
      <c r="W12" s="43"/>
      <c r="X12" s="5"/>
      <c r="Y12" s="44">
        <v>495.8</v>
      </c>
      <c r="Z12" s="45"/>
      <c r="AA12" s="43"/>
      <c r="AB12" s="5"/>
      <c r="AC12" s="39" t="s">
        <v>35</v>
      </c>
      <c r="AD12" s="28">
        <v>1.60046964E8</v>
      </c>
      <c r="AE12" s="28"/>
      <c r="AF12" s="31"/>
      <c r="AG12" s="5"/>
      <c r="AH12" s="44">
        <f t="shared" si="1"/>
        <v>46.72904058</v>
      </c>
      <c r="AI12" s="45"/>
      <c r="AJ12" s="31"/>
    </row>
    <row r="13" ht="12.75" customHeight="1">
      <c r="A13" s="20" t="s">
        <v>69</v>
      </c>
      <c r="B13" s="24" t="s">
        <v>39</v>
      </c>
      <c r="C13" s="5"/>
      <c r="D13" s="28">
        <v>3014000.0</v>
      </c>
      <c r="E13" s="28"/>
      <c r="F13" s="31"/>
      <c r="G13" s="5"/>
      <c r="H13" s="39" t="s">
        <v>35</v>
      </c>
      <c r="I13" s="28">
        <v>2.072E8</v>
      </c>
      <c r="J13" s="28"/>
      <c r="K13" s="31"/>
      <c r="L13" s="5"/>
      <c r="M13" s="40">
        <v>0.017</v>
      </c>
      <c r="O13" s="31"/>
      <c r="P13" s="5"/>
      <c r="Q13" s="42">
        <v>122.1</v>
      </c>
      <c r="S13" s="43"/>
      <c r="T13" s="5"/>
      <c r="U13" s="28">
        <v>1.69672673E8</v>
      </c>
      <c r="V13" s="28"/>
      <c r="W13" s="43"/>
      <c r="X13" s="5"/>
      <c r="Y13" s="44">
        <v>56.29</v>
      </c>
      <c r="Z13" s="45"/>
      <c r="AA13" s="43"/>
      <c r="AB13" s="5"/>
      <c r="AC13" s="39" t="s">
        <v>35</v>
      </c>
      <c r="AD13" s="28">
        <v>1.69672673E8</v>
      </c>
      <c r="AE13" s="28"/>
      <c r="AF13" s="31"/>
      <c r="AG13" s="5"/>
      <c r="AH13" s="44">
        <f t="shared" si="1"/>
        <v>56.29484837</v>
      </c>
      <c r="AI13" s="45"/>
      <c r="AJ13" s="31"/>
    </row>
    <row r="14" ht="13.5" customHeight="1">
      <c r="A14" s="20" t="s">
        <v>70</v>
      </c>
      <c r="B14" s="24" t="s">
        <v>39</v>
      </c>
      <c r="C14" s="5"/>
      <c r="D14" s="28">
        <v>1926787.0</v>
      </c>
      <c r="E14" s="28"/>
      <c r="F14" s="31"/>
      <c r="G14" s="5"/>
      <c r="H14" s="39" t="s">
        <v>71</v>
      </c>
      <c r="I14" s="28">
        <v>6.743468E8</v>
      </c>
      <c r="J14" s="28"/>
      <c r="K14" s="31"/>
      <c r="L14" s="5"/>
      <c r="M14" s="40">
        <v>0.025</v>
      </c>
      <c r="O14" s="31"/>
      <c r="P14" s="5"/>
      <c r="Q14" s="42">
        <v>117.7</v>
      </c>
      <c r="S14" s="43"/>
      <c r="T14" s="5"/>
      <c r="U14" s="28">
        <v>5.73017597E8</v>
      </c>
      <c r="V14" s="28"/>
      <c r="W14" s="43"/>
      <c r="X14" s="5"/>
      <c r="Y14" s="44">
        <v>297.4</v>
      </c>
      <c r="Z14" s="45"/>
      <c r="AA14" s="43"/>
      <c r="AB14" s="5"/>
      <c r="AC14" s="39" t="s">
        <v>35</v>
      </c>
      <c r="AD14" s="28">
        <v>7.8088644E7</v>
      </c>
      <c r="AE14" s="28"/>
      <c r="AF14" s="31"/>
      <c r="AG14" s="5"/>
      <c r="AH14" s="44">
        <f t="shared" si="1"/>
        <v>40.52790682</v>
      </c>
      <c r="AI14" s="45"/>
      <c r="AJ14" s="31"/>
    </row>
    <row r="15" ht="12.75" customHeight="1">
      <c r="A15" s="20" t="s">
        <v>72</v>
      </c>
      <c r="B15" s="24" t="s">
        <v>39</v>
      </c>
      <c r="C15" s="5"/>
      <c r="D15" s="28">
        <v>2881000.0</v>
      </c>
      <c r="E15" s="28"/>
      <c r="F15" s="31"/>
      <c r="G15" s="5"/>
      <c r="H15" s="39" t="s">
        <v>73</v>
      </c>
      <c r="I15" s="28">
        <v>3.1020149E9</v>
      </c>
      <c r="J15" s="28"/>
      <c r="K15" s="31"/>
      <c r="L15" s="5"/>
      <c r="M15" s="40">
        <v>0.02</v>
      </c>
      <c r="O15" s="31"/>
      <c r="P15" s="5"/>
      <c r="Q15" s="42">
        <v>120.7</v>
      </c>
      <c r="S15" s="43"/>
      <c r="T15" s="5"/>
      <c r="U15" s="28">
        <v>2.570401338E9</v>
      </c>
      <c r="V15" s="28"/>
      <c r="W15" s="43"/>
      <c r="X15" s="5"/>
      <c r="Y15" s="44">
        <v>892.19</v>
      </c>
      <c r="Z15" s="45"/>
      <c r="AA15" s="43"/>
      <c r="AB15" s="5"/>
      <c r="AC15" s="39" t="s">
        <v>35</v>
      </c>
      <c r="AD15" s="28">
        <v>9.7309503E7</v>
      </c>
      <c r="AE15" s="28"/>
      <c r="AF15" s="31"/>
      <c r="AG15" s="5"/>
      <c r="AH15" s="44">
        <f t="shared" si="1"/>
        <v>33.776294</v>
      </c>
      <c r="AI15" s="45"/>
      <c r="AJ15" s="31"/>
    </row>
    <row r="16" ht="12.75" customHeight="1">
      <c r="A16" s="20" t="s">
        <v>74</v>
      </c>
      <c r="B16" s="24" t="s">
        <v>39</v>
      </c>
      <c r="C16" s="5"/>
      <c r="D16" s="28">
        <v>2512526.0</v>
      </c>
      <c r="E16" s="28"/>
      <c r="F16" s="31"/>
      <c r="G16" s="5"/>
      <c r="H16" s="39" t="s">
        <v>75</v>
      </c>
      <c r="I16" s="28">
        <v>3.1345254629E10</v>
      </c>
      <c r="J16" s="28"/>
      <c r="K16" s="31"/>
      <c r="L16" s="5"/>
      <c r="M16" s="40">
        <v>0.03</v>
      </c>
      <c r="O16" s="31"/>
      <c r="P16" s="5"/>
      <c r="Q16" s="42">
        <v>134.2</v>
      </c>
      <c r="S16" s="43"/>
      <c r="T16" s="5"/>
      <c r="U16" s="28">
        <v>2.3350067982E10</v>
      </c>
      <c r="V16" s="28"/>
      <c r="W16" s="43"/>
      <c r="X16" s="5"/>
      <c r="Y16" s="44">
        <v>9293.46</v>
      </c>
      <c r="Z16" s="45"/>
      <c r="AA16" s="43"/>
      <c r="AB16" s="5"/>
      <c r="AC16" s="39" t="s">
        <v>35</v>
      </c>
      <c r="AD16" s="28">
        <v>8.3482844E7</v>
      </c>
      <c r="AE16" s="28"/>
      <c r="AF16" s="31"/>
      <c r="AG16" s="5"/>
      <c r="AH16" s="44">
        <f t="shared" si="1"/>
        <v>33.22665875</v>
      </c>
      <c r="AI16" s="45"/>
      <c r="AJ16" s="31"/>
    </row>
    <row r="17" ht="12.75" customHeight="1">
      <c r="A17" s="20" t="s">
        <v>76</v>
      </c>
      <c r="B17" s="24" t="s">
        <v>39</v>
      </c>
      <c r="C17" s="5"/>
      <c r="D17" s="28">
        <v>1312000.0</v>
      </c>
      <c r="E17" s="28"/>
      <c r="F17" s="31"/>
      <c r="G17" s="5"/>
      <c r="H17" s="39" t="s">
        <v>35</v>
      </c>
      <c r="I17" s="28">
        <v>6.7598994E7</v>
      </c>
      <c r="J17" s="28"/>
      <c r="K17" s="31"/>
      <c r="L17" s="5"/>
      <c r="M17" s="40">
        <v>0.02</v>
      </c>
      <c r="O17" s="31"/>
      <c r="P17" s="5"/>
      <c r="Q17" s="42">
        <v>118.1</v>
      </c>
      <c r="S17" s="43"/>
      <c r="T17" s="5"/>
      <c r="U17" s="28">
        <v>5.7253112E7</v>
      </c>
      <c r="V17" s="28"/>
      <c r="W17" s="43"/>
      <c r="X17" s="5"/>
      <c r="Y17" s="44">
        <v>43.64</v>
      </c>
      <c r="Z17" s="45"/>
      <c r="AA17" s="43"/>
      <c r="AB17" s="5"/>
      <c r="AC17" s="39" t="s">
        <v>35</v>
      </c>
      <c r="AD17" s="28">
        <v>5.7253112E7</v>
      </c>
      <c r="AE17" s="28"/>
      <c r="AF17" s="31"/>
      <c r="AG17" s="5"/>
      <c r="AH17" s="44">
        <f t="shared" si="1"/>
        <v>43.63804268</v>
      </c>
      <c r="AI17" s="45"/>
      <c r="AJ17" s="31"/>
    </row>
    <row r="18" ht="12.75" customHeight="1">
      <c r="A18" s="20" t="s">
        <v>77</v>
      </c>
      <c r="B18" s="24" t="s">
        <v>39</v>
      </c>
      <c r="C18" s="5"/>
      <c r="D18" s="28">
        <v>546470.0</v>
      </c>
      <c r="E18" s="28"/>
      <c r="F18" s="31"/>
      <c r="G18" s="5"/>
      <c r="H18" s="39" t="s">
        <v>35</v>
      </c>
      <c r="I18" s="28">
        <v>3.5029005E7</v>
      </c>
      <c r="J18" s="28"/>
      <c r="K18" s="31"/>
      <c r="L18" s="5"/>
      <c r="M18" s="40">
        <v>0.02</v>
      </c>
      <c r="O18" s="31"/>
      <c r="P18" s="5"/>
      <c r="Q18" s="42">
        <v>121.2</v>
      </c>
      <c r="S18" s="43"/>
      <c r="T18" s="5"/>
      <c r="U18" s="28">
        <v>2.8906876E7</v>
      </c>
      <c r="V18" s="28"/>
      <c r="W18" s="43"/>
      <c r="X18" s="5"/>
      <c r="Y18" s="44">
        <v>52.9</v>
      </c>
      <c r="Z18" s="45"/>
      <c r="AA18" s="43"/>
      <c r="AB18" s="5"/>
      <c r="AC18" s="39" t="s">
        <v>35</v>
      </c>
      <c r="AD18" s="28">
        <v>2.8906876E7</v>
      </c>
      <c r="AE18" s="28"/>
      <c r="AF18" s="31"/>
      <c r="AG18" s="5"/>
      <c r="AH18" s="44">
        <f t="shared" si="1"/>
        <v>52.89746189</v>
      </c>
      <c r="AI18" s="45"/>
      <c r="AJ18" s="31"/>
    </row>
    <row r="19" ht="12.75" customHeight="1">
      <c r="A19" s="20" t="s">
        <v>78</v>
      </c>
      <c r="B19" s="24" t="s">
        <v>40</v>
      </c>
      <c r="C19" s="5"/>
      <c r="D19" s="28">
        <v>2720000.0</v>
      </c>
      <c r="E19" s="28"/>
      <c r="F19" s="31"/>
      <c r="G19" s="5"/>
      <c r="H19" s="39" t="s">
        <v>35</v>
      </c>
      <c r="I19" s="28">
        <v>1.83521461E8</v>
      </c>
      <c r="J19" s="28"/>
      <c r="K19" s="31"/>
      <c r="L19" s="5"/>
      <c r="M19" s="40">
        <v>0.014</v>
      </c>
      <c r="O19" s="31"/>
      <c r="P19" s="5"/>
      <c r="Q19" s="42">
        <v>117.6</v>
      </c>
      <c r="S19" s="43"/>
      <c r="T19" s="5"/>
      <c r="U19" s="28">
        <v>1.56055562E8</v>
      </c>
      <c r="V19" s="28"/>
      <c r="W19" s="43"/>
      <c r="X19" s="5"/>
      <c r="Y19" s="44">
        <v>57.37</v>
      </c>
      <c r="Z19" s="45"/>
      <c r="AA19" s="43"/>
      <c r="AB19" s="5"/>
      <c r="AC19" s="39" t="s">
        <v>35</v>
      </c>
      <c r="AD19" s="28">
        <v>1.56055562E8</v>
      </c>
      <c r="AE19" s="28"/>
      <c r="AF19" s="31"/>
      <c r="AG19" s="5"/>
      <c r="AH19" s="44">
        <f t="shared" si="1"/>
        <v>57.37336838</v>
      </c>
      <c r="AI19" s="45"/>
      <c r="AJ19" s="31"/>
    </row>
    <row r="20" ht="12.75" customHeight="1">
      <c r="A20" s="20" t="s">
        <v>79</v>
      </c>
      <c r="B20" s="24" t="s">
        <v>40</v>
      </c>
      <c r="C20" s="5"/>
      <c r="D20" s="28">
        <v>2.0333E7</v>
      </c>
      <c r="E20" s="28"/>
      <c r="F20" s="31"/>
      <c r="G20" s="5"/>
      <c r="H20" s="39" t="s">
        <v>35</v>
      </c>
      <c r="I20" s="28">
        <v>1.337956806E9</v>
      </c>
      <c r="J20" s="28"/>
      <c r="K20" s="31"/>
      <c r="L20" s="5"/>
      <c r="M20" s="40">
        <v>0.013</v>
      </c>
      <c r="O20" s="31"/>
      <c r="P20" s="5"/>
      <c r="Q20" s="42">
        <v>113.0</v>
      </c>
      <c r="S20" s="43"/>
      <c r="T20" s="5"/>
      <c r="U20" s="28">
        <v>1.184005999E9</v>
      </c>
      <c r="V20" s="28"/>
      <c r="W20" s="43"/>
      <c r="X20" s="5"/>
      <c r="Y20" s="44">
        <v>58.23</v>
      </c>
      <c r="Z20" s="45"/>
      <c r="AA20" s="43"/>
      <c r="AB20" s="5"/>
      <c r="AC20" s="39" t="s">
        <v>35</v>
      </c>
      <c r="AD20" s="28">
        <v>1.184005999E9</v>
      </c>
      <c r="AE20" s="28"/>
      <c r="AF20" s="31"/>
      <c r="AG20" s="5"/>
      <c r="AH20" s="44">
        <f t="shared" si="1"/>
        <v>58.23075783</v>
      </c>
      <c r="AI20" s="45"/>
      <c r="AJ20" s="31"/>
    </row>
    <row r="21" ht="12.75" customHeight="1">
      <c r="A21" s="20" t="s">
        <v>80</v>
      </c>
      <c r="B21" s="24" t="s">
        <v>40</v>
      </c>
      <c r="C21" s="5"/>
      <c r="D21" s="28">
        <v>1.3365E7</v>
      </c>
      <c r="E21" s="28"/>
      <c r="F21" s="31"/>
      <c r="G21" s="5"/>
      <c r="H21" s="39" t="s">
        <v>35</v>
      </c>
      <c r="I21" s="28">
        <v>9.22283254E8</v>
      </c>
      <c r="J21" s="28"/>
      <c r="K21" s="31"/>
      <c r="L21" s="5"/>
      <c r="M21" s="40">
        <v>0.017</v>
      </c>
      <c r="O21" s="31"/>
      <c r="P21" s="5"/>
      <c r="Q21" s="42">
        <v>117.5</v>
      </c>
      <c r="S21" s="43"/>
      <c r="T21" s="5"/>
      <c r="U21" s="28">
        <v>7.84999985E8</v>
      </c>
      <c r="V21" s="28"/>
      <c r="W21" s="43"/>
      <c r="X21" s="5"/>
      <c r="Y21" s="44">
        <v>58.74</v>
      </c>
      <c r="Z21" s="45"/>
      <c r="AA21" s="43"/>
      <c r="AB21" s="5"/>
      <c r="AC21" s="39" t="s">
        <v>35</v>
      </c>
      <c r="AD21" s="28">
        <v>7.84999985E8</v>
      </c>
      <c r="AE21" s="28"/>
      <c r="AF21" s="31"/>
      <c r="AG21" s="5"/>
      <c r="AH21" s="44">
        <f t="shared" si="1"/>
        <v>58.73550206</v>
      </c>
      <c r="AI21" s="45"/>
      <c r="AJ21" s="31"/>
    </row>
    <row r="22" ht="12.75" customHeight="1">
      <c r="A22" s="20" t="s">
        <v>81</v>
      </c>
      <c r="B22" s="24" t="s">
        <v>40</v>
      </c>
      <c r="C22" s="5"/>
      <c r="D22" s="28">
        <v>3077000.0</v>
      </c>
      <c r="E22" s="28"/>
      <c r="F22" s="31"/>
      <c r="G22" s="5"/>
      <c r="H22" s="39" t="s">
        <v>35</v>
      </c>
      <c r="I22" s="28">
        <v>1.98069117E8</v>
      </c>
      <c r="J22" s="28"/>
      <c r="K22" s="31"/>
      <c r="L22" s="5"/>
      <c r="M22" s="40">
        <v>0.015</v>
      </c>
      <c r="O22" s="31"/>
      <c r="P22" s="5"/>
      <c r="Q22" s="42">
        <v>117.0</v>
      </c>
      <c r="S22" s="43"/>
      <c r="T22" s="5"/>
      <c r="U22" s="28">
        <v>1.69244781E8</v>
      </c>
      <c r="V22" s="28"/>
      <c r="W22" s="43"/>
      <c r="X22" s="5"/>
      <c r="Y22" s="44">
        <v>55.0</v>
      </c>
      <c r="Z22" s="45"/>
      <c r="AA22" s="43"/>
      <c r="AB22" s="5"/>
      <c r="AC22" s="39" t="s">
        <v>35</v>
      </c>
      <c r="AD22" s="28">
        <v>1.69244781E8</v>
      </c>
      <c r="AE22" s="28"/>
      <c r="AF22" s="31"/>
      <c r="AG22" s="5"/>
      <c r="AH22" s="44">
        <f t="shared" si="1"/>
        <v>55.00317875</v>
      </c>
      <c r="AI22" s="45"/>
      <c r="AJ22" s="31"/>
    </row>
    <row r="23" ht="12.75" customHeight="1">
      <c r="A23" s="20" t="s">
        <v>82</v>
      </c>
      <c r="B23" s="24" t="s">
        <v>40</v>
      </c>
      <c r="C23" s="5"/>
      <c r="D23" s="28">
        <v>1565000.0</v>
      </c>
      <c r="E23" s="28"/>
      <c r="F23" s="31"/>
      <c r="G23" s="5"/>
      <c r="H23" s="39" t="s">
        <v>83</v>
      </c>
      <c r="I23" s="28">
        <v>1.59353943E8</v>
      </c>
      <c r="J23" s="28"/>
      <c r="K23" s="31"/>
      <c r="L23" s="5"/>
      <c r="M23" s="40">
        <v>0.01</v>
      </c>
      <c r="O23" s="31"/>
      <c r="P23" s="5"/>
      <c r="Q23" s="42">
        <v>101.6</v>
      </c>
      <c r="S23" s="43"/>
      <c r="T23" s="5"/>
      <c r="U23" s="28">
        <v>1.56856827E8</v>
      </c>
      <c r="V23" s="28"/>
      <c r="W23" s="43"/>
      <c r="X23" s="5"/>
      <c r="Y23" s="44">
        <v>100.23</v>
      </c>
      <c r="Z23" s="45"/>
      <c r="AA23" s="43"/>
      <c r="AB23" s="5"/>
      <c r="AC23" s="39" t="s">
        <v>35</v>
      </c>
      <c r="AD23" s="28">
        <v>1.03948911E8</v>
      </c>
      <c r="AE23" s="28"/>
      <c r="AF23" s="31"/>
      <c r="AG23" s="5"/>
      <c r="AH23" s="44">
        <f t="shared" si="1"/>
        <v>66.42102939</v>
      </c>
      <c r="AI23" s="45"/>
      <c r="AJ23" s="31"/>
    </row>
    <row r="24" ht="12.75" customHeight="1">
      <c r="A24" s="20" t="s">
        <v>84</v>
      </c>
      <c r="B24" s="24" t="s">
        <v>41</v>
      </c>
      <c r="C24" s="5"/>
      <c r="D24" s="28">
        <v>885643.0</v>
      </c>
      <c r="E24" s="28"/>
      <c r="F24" s="31"/>
      <c r="G24" s="5"/>
      <c r="H24" s="39" t="s">
        <v>35</v>
      </c>
      <c r="I24" s="28">
        <v>2.818298E7</v>
      </c>
      <c r="J24" s="28"/>
      <c r="K24" s="31"/>
      <c r="L24" s="5"/>
      <c r="M24" s="40">
        <v>0.03</v>
      </c>
      <c r="O24" s="31"/>
      <c r="P24" s="5"/>
      <c r="Q24" s="42">
        <v>138.9</v>
      </c>
      <c r="S24" s="43"/>
      <c r="T24" s="5"/>
      <c r="U24" s="28">
        <v>2.0295459E7</v>
      </c>
      <c r="V24" s="28"/>
      <c r="W24" s="43"/>
      <c r="X24" s="5"/>
      <c r="Y24" s="44">
        <v>22.92</v>
      </c>
      <c r="Z24" s="45"/>
      <c r="AA24" s="43"/>
      <c r="AB24" s="5"/>
      <c r="AC24" s="39" t="s">
        <v>35</v>
      </c>
      <c r="AD24" s="28">
        <v>2.0295459E7</v>
      </c>
      <c r="AE24" s="28"/>
      <c r="AF24" s="31"/>
      <c r="AG24" s="5"/>
      <c r="AH24" s="44">
        <f t="shared" si="1"/>
        <v>22.91607228</v>
      </c>
      <c r="AI24" s="45"/>
      <c r="AJ24" s="31"/>
    </row>
    <row r="25" ht="12.75" customHeight="1">
      <c r="A25" s="20" t="s">
        <v>85</v>
      </c>
      <c r="B25" s="24" t="s">
        <v>41</v>
      </c>
      <c r="C25" s="5"/>
      <c r="D25" s="28">
        <v>861000.0</v>
      </c>
      <c r="E25" s="28"/>
      <c r="F25" s="31"/>
      <c r="G25" s="5"/>
      <c r="H25" s="39" t="s">
        <v>35</v>
      </c>
      <c r="I25" s="28">
        <v>4.6468E7</v>
      </c>
      <c r="J25" s="28"/>
      <c r="K25" s="31"/>
      <c r="L25" s="5"/>
      <c r="M25" s="40">
        <v>0.02</v>
      </c>
      <c r="O25" s="31"/>
      <c r="P25" s="5"/>
      <c r="Q25" s="42">
        <v>123.4</v>
      </c>
      <c r="S25" s="43"/>
      <c r="T25" s="5"/>
      <c r="U25" s="28">
        <v>3.7662953E7</v>
      </c>
      <c r="V25" s="28"/>
      <c r="W25" s="43"/>
      <c r="X25" s="5"/>
      <c r="Y25" s="44">
        <v>43.74</v>
      </c>
      <c r="Z25" s="45"/>
      <c r="AA25" s="43"/>
      <c r="AB25" s="5"/>
      <c r="AC25" s="39" t="s">
        <v>35</v>
      </c>
      <c r="AD25" s="28">
        <v>3.7662953E7</v>
      </c>
      <c r="AE25" s="28"/>
      <c r="AF25" s="31"/>
      <c r="AG25" s="5"/>
      <c r="AH25" s="44">
        <f t="shared" si="1"/>
        <v>43.74326713</v>
      </c>
      <c r="AI25" s="45"/>
      <c r="AJ25" s="31"/>
    </row>
    <row r="26" ht="13.5" customHeight="1">
      <c r="A26" s="20" t="s">
        <v>86</v>
      </c>
      <c r="B26" s="24" t="s">
        <v>41</v>
      </c>
      <c r="C26" s="5"/>
      <c r="D26" s="28">
        <v>890000.0</v>
      </c>
      <c r="E26" s="28"/>
      <c r="F26" s="31"/>
      <c r="G26" s="5"/>
      <c r="H26" s="39" t="s">
        <v>35</v>
      </c>
      <c r="I26" s="28">
        <v>2.5534E7</v>
      </c>
      <c r="J26" s="28"/>
      <c r="K26" s="31"/>
      <c r="L26" s="5"/>
      <c r="M26" s="40">
        <v>0.023</v>
      </c>
      <c r="O26" s="31"/>
      <c r="P26" s="5"/>
      <c r="Q26" s="42">
        <v>120.1</v>
      </c>
      <c r="S26" s="43"/>
      <c r="T26" s="5"/>
      <c r="U26" s="28">
        <v>2.1256247E7</v>
      </c>
      <c r="V26" s="28"/>
      <c r="W26" s="43"/>
      <c r="X26" s="5"/>
      <c r="Y26" s="44">
        <v>23.88</v>
      </c>
      <c r="Z26" s="45"/>
      <c r="AA26" s="43"/>
      <c r="AB26" s="5"/>
      <c r="AC26" s="39" t="s">
        <v>35</v>
      </c>
      <c r="AD26" s="28">
        <v>2.1256247E7</v>
      </c>
      <c r="AE26" s="28"/>
      <c r="AF26" s="31"/>
      <c r="AG26" s="5"/>
      <c r="AH26" s="44">
        <f t="shared" si="1"/>
        <v>23.8834236</v>
      </c>
      <c r="AI26" s="45"/>
      <c r="AJ26" s="31"/>
    </row>
    <row r="27" ht="12.75" customHeight="1">
      <c r="A27" s="20" t="s">
        <v>87</v>
      </c>
      <c r="B27" s="24" t="s">
        <v>41</v>
      </c>
      <c r="C27" s="5"/>
      <c r="D27" s="28">
        <v>2549966.0</v>
      </c>
      <c r="E27" s="28"/>
      <c r="F27" s="31"/>
      <c r="G27" s="5"/>
      <c r="H27" s="39" t="s">
        <v>88</v>
      </c>
      <c r="I27" s="28">
        <v>1.073048403E9</v>
      </c>
      <c r="J27" s="28"/>
      <c r="K27" s="31"/>
      <c r="L27" s="5"/>
      <c r="M27" s="40">
        <v>0.025</v>
      </c>
      <c r="O27" s="31"/>
      <c r="P27" s="5"/>
      <c r="Q27" s="42">
        <v>119.5</v>
      </c>
      <c r="S27" s="43"/>
      <c r="T27" s="5"/>
      <c r="U27" s="28">
        <v>8.97883922E8</v>
      </c>
      <c r="V27" s="28"/>
      <c r="W27" s="43"/>
      <c r="X27" s="5"/>
      <c r="Y27" s="44">
        <v>352.12</v>
      </c>
      <c r="Z27" s="45"/>
      <c r="AA27" s="43"/>
      <c r="AB27" s="5"/>
      <c r="AC27" s="39" t="s">
        <v>35</v>
      </c>
      <c r="AD27" s="28">
        <v>1.02873135E8</v>
      </c>
      <c r="AE27" s="28"/>
      <c r="AF27" s="31"/>
      <c r="AG27" s="5"/>
      <c r="AH27" s="44">
        <f t="shared" si="1"/>
        <v>40.34294379</v>
      </c>
      <c r="AI27" s="45"/>
      <c r="AJ27" s="31"/>
    </row>
    <row r="28" ht="12.75" customHeight="1">
      <c r="A28" s="20" t="s">
        <v>89</v>
      </c>
      <c r="B28" s="24" t="s">
        <v>42</v>
      </c>
      <c r="C28" s="5"/>
      <c r="D28" s="28">
        <v>4077832.0</v>
      </c>
      <c r="E28" s="28"/>
      <c r="F28" s="31"/>
      <c r="G28" s="5"/>
      <c r="H28" s="39" t="s">
        <v>35</v>
      </c>
      <c r="I28" s="28">
        <v>1.37314735E8</v>
      </c>
      <c r="J28" s="28"/>
      <c r="K28" s="31"/>
      <c r="L28" s="5"/>
      <c r="M28" s="40">
        <v>0.016</v>
      </c>
      <c r="O28" s="31"/>
      <c r="P28" s="5"/>
      <c r="Q28" s="42">
        <v>114.7</v>
      </c>
      <c r="S28" s="43"/>
      <c r="T28" s="5"/>
      <c r="U28" s="28">
        <v>1.1967871E8</v>
      </c>
      <c r="V28" s="28"/>
      <c r="W28" s="43"/>
      <c r="X28" s="5"/>
      <c r="Y28" s="44">
        <v>29.35</v>
      </c>
      <c r="Z28" s="45"/>
      <c r="AA28" s="43"/>
      <c r="AB28" s="5"/>
      <c r="AC28" s="39" t="s">
        <v>35</v>
      </c>
      <c r="AD28" s="28">
        <v>1.1967871E8</v>
      </c>
      <c r="AE28" s="28"/>
      <c r="AF28" s="31"/>
      <c r="AG28" s="5"/>
      <c r="AH28" s="44">
        <f t="shared" si="1"/>
        <v>29.3486122</v>
      </c>
      <c r="AI28" s="45"/>
      <c r="AJ28" s="31"/>
    </row>
    <row r="29" ht="12.75" customHeight="1">
      <c r="A29" s="20" t="s">
        <v>90</v>
      </c>
      <c r="B29" s="24" t="s">
        <v>42</v>
      </c>
      <c r="C29" s="5"/>
      <c r="D29" s="28">
        <v>1543000.0</v>
      </c>
      <c r="E29" s="28"/>
      <c r="F29" s="31"/>
      <c r="G29" s="5"/>
      <c r="H29" s="39" t="s">
        <v>35</v>
      </c>
      <c r="I29" s="28">
        <v>9.8326935E7</v>
      </c>
      <c r="J29" s="28"/>
      <c r="K29" s="31"/>
      <c r="L29" s="5"/>
      <c r="M29" s="40">
        <v>0.011</v>
      </c>
      <c r="O29" s="31"/>
      <c r="P29" s="5"/>
      <c r="Q29" s="42">
        <v>115.1</v>
      </c>
      <c r="S29" s="43"/>
      <c r="T29" s="5"/>
      <c r="U29" s="28">
        <v>8.5450091E7</v>
      </c>
      <c r="V29" s="28"/>
      <c r="W29" s="43"/>
      <c r="X29" s="5"/>
      <c r="Y29" s="44">
        <v>55.38</v>
      </c>
      <c r="Z29" s="45"/>
      <c r="AA29" s="43"/>
      <c r="AB29" s="5"/>
      <c r="AC29" s="39" t="s">
        <v>35</v>
      </c>
      <c r="AD29" s="28">
        <v>8.5450091E7</v>
      </c>
      <c r="AE29" s="28"/>
      <c r="AF29" s="31"/>
      <c r="AG29" s="5"/>
      <c r="AH29" s="44">
        <f t="shared" si="1"/>
        <v>55.37919054</v>
      </c>
      <c r="AI29" s="45"/>
      <c r="AJ29" s="31"/>
    </row>
    <row r="30" ht="12.75" customHeight="1">
      <c r="A30" s="20" t="s">
        <v>91</v>
      </c>
      <c r="B30" s="24" t="s">
        <v>42</v>
      </c>
      <c r="C30" s="5"/>
      <c r="D30" s="28">
        <v>9238000.0</v>
      </c>
      <c r="E30" s="28"/>
      <c r="F30" s="31"/>
      <c r="G30" s="5"/>
      <c r="H30" s="39" t="s">
        <v>35</v>
      </c>
      <c r="I30" s="28">
        <v>6.27777294E8</v>
      </c>
      <c r="J30" s="28"/>
      <c r="K30" s="31"/>
      <c r="L30" s="5"/>
      <c r="M30" s="40">
        <v>0.011</v>
      </c>
      <c r="O30" s="31"/>
      <c r="P30" s="5"/>
      <c r="Q30" s="42">
        <v>115.1</v>
      </c>
      <c r="S30" s="43"/>
      <c r="T30" s="5"/>
      <c r="U30" s="28">
        <v>5.4556391E8</v>
      </c>
      <c r="V30" s="28"/>
      <c r="W30" s="43"/>
      <c r="X30" s="5"/>
      <c r="Y30" s="44">
        <v>59.06</v>
      </c>
      <c r="Z30" s="45"/>
      <c r="AA30" s="43"/>
      <c r="AB30" s="5"/>
      <c r="AC30" s="39" t="s">
        <v>35</v>
      </c>
      <c r="AD30" s="28">
        <v>5.4556391E8</v>
      </c>
      <c r="AE30" s="28"/>
      <c r="AF30" s="31"/>
      <c r="AG30" s="5"/>
      <c r="AH30" s="44">
        <f t="shared" si="1"/>
        <v>59.05649599</v>
      </c>
      <c r="AI30" s="45"/>
      <c r="AJ30" s="31"/>
    </row>
    <row r="31" ht="12.75" customHeight="1">
      <c r="A31" s="20" t="s">
        <v>92</v>
      </c>
      <c r="B31" s="24" t="s">
        <v>44</v>
      </c>
      <c r="C31" s="5"/>
      <c r="D31" s="28">
        <v>4262135.0</v>
      </c>
      <c r="E31" s="28"/>
      <c r="F31" s="31"/>
      <c r="G31" s="5"/>
      <c r="H31" s="39" t="s">
        <v>35</v>
      </c>
      <c r="I31" s="28">
        <v>1.307788E8</v>
      </c>
      <c r="J31" s="28"/>
      <c r="K31" s="31"/>
      <c r="L31" s="5"/>
      <c r="M31" s="40">
        <v>0.017</v>
      </c>
      <c r="O31" s="31"/>
      <c r="P31" s="5"/>
      <c r="Q31" s="42">
        <v>110.1</v>
      </c>
      <c r="S31" s="43"/>
      <c r="T31" s="5"/>
      <c r="U31" s="28">
        <v>1.1879878E8</v>
      </c>
      <c r="V31" s="28"/>
      <c r="W31" s="43"/>
      <c r="X31" s="5"/>
      <c r="Y31" s="44">
        <v>27.87</v>
      </c>
      <c r="Z31" s="45"/>
      <c r="AA31" s="43"/>
      <c r="AB31" s="5"/>
      <c r="AC31" s="39" t="s">
        <v>35</v>
      </c>
      <c r="AD31" s="28">
        <v>1.1879878E8</v>
      </c>
      <c r="AE31" s="28"/>
      <c r="AF31" s="31"/>
      <c r="AG31" s="5"/>
      <c r="AH31" s="44">
        <f t="shared" si="1"/>
        <v>27.87306831</v>
      </c>
      <c r="AI31" s="45"/>
      <c r="AJ31" s="31"/>
    </row>
    <row r="32" ht="12.75" customHeight="1">
      <c r="A32" s="20" t="s">
        <v>93</v>
      </c>
      <c r="B32" s="24" t="s">
        <v>44</v>
      </c>
      <c r="C32" s="5"/>
      <c r="D32" s="28">
        <v>1.094E7</v>
      </c>
      <c r="E32" s="28"/>
      <c r="F32" s="31"/>
      <c r="G32" s="5"/>
      <c r="H32" s="39" t="s">
        <v>94</v>
      </c>
      <c r="I32" s="28">
        <v>6.73089111E8</v>
      </c>
      <c r="J32" s="28"/>
      <c r="K32" s="31"/>
      <c r="L32" s="5"/>
      <c r="M32" s="40">
        <v>0.02</v>
      </c>
      <c r="O32" s="31"/>
      <c r="P32" s="5"/>
      <c r="Q32" s="42">
        <v>127.8</v>
      </c>
      <c r="S32" s="43"/>
      <c r="T32" s="5"/>
      <c r="U32" s="28">
        <v>5.26523219E8</v>
      </c>
      <c r="V32" s="28"/>
      <c r="W32" s="43"/>
      <c r="X32" s="5"/>
      <c r="Y32" s="44">
        <v>48.13</v>
      </c>
      <c r="Z32" s="45"/>
      <c r="AA32" s="43"/>
      <c r="AB32" s="5"/>
      <c r="AC32" s="39" t="s">
        <v>35</v>
      </c>
      <c r="AD32" s="28">
        <v>5.91169362E8</v>
      </c>
      <c r="AE32" s="28"/>
      <c r="AF32" s="31"/>
      <c r="AG32" s="5"/>
      <c r="AH32" s="44">
        <f t="shared" si="1"/>
        <v>54.03741883</v>
      </c>
      <c r="AI32" s="45"/>
      <c r="AJ32" s="31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</row>
    <row r="34" ht="12.75" customHeight="1">
      <c r="A34" s="38" t="s">
        <v>48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7" t="s">
        <v>51</v>
      </c>
      <c r="B1" s="48" t="s">
        <v>53</v>
      </c>
      <c r="C1" s="48" t="s">
        <v>54</v>
      </c>
      <c r="D1" s="47" t="s">
        <v>55</v>
      </c>
    </row>
    <row r="2" ht="12.75" customHeight="1">
      <c r="A2" s="49">
        <v>43941.0</v>
      </c>
      <c r="B2" s="50" t="s">
        <v>57</v>
      </c>
      <c r="C2" s="51">
        <v>2019.0</v>
      </c>
      <c r="D2" s="50" t="s">
        <v>60</v>
      </c>
    </row>
    <row r="3" ht="15.75" customHeight="1">
      <c r="A3" s="52"/>
      <c r="B3" s="53"/>
      <c r="C3" s="54"/>
      <c r="D3" s="55"/>
    </row>
    <row r="4" ht="15.75" customHeight="1">
      <c r="A4" s="56"/>
      <c r="B4" s="53"/>
      <c r="C4" s="57"/>
      <c r="D4" s="58"/>
    </row>
    <row r="5" ht="15.75" customHeight="1">
      <c r="A5" s="59"/>
      <c r="B5" s="59"/>
      <c r="C5" s="59"/>
      <c r="D5" s="59"/>
    </row>
    <row r="6" ht="15.75" customHeight="1">
      <c r="A6" s="59"/>
      <c r="B6" s="59"/>
      <c r="C6" s="59"/>
      <c r="D6" s="59"/>
    </row>
    <row r="7" ht="15.75" customHeight="1">
      <c r="A7" s="59"/>
      <c r="B7" s="59"/>
      <c r="C7" s="59"/>
      <c r="D7" s="59"/>
    </row>
    <row r="8" ht="15.75" customHeight="1">
      <c r="A8" s="59"/>
      <c r="B8" s="59"/>
      <c r="C8" s="59"/>
      <c r="D8" s="59"/>
    </row>
    <row r="9" ht="15.75" customHeight="1">
      <c r="A9" s="59"/>
      <c r="B9" s="59"/>
      <c r="C9" s="59"/>
      <c r="D9" s="59"/>
    </row>
    <row r="10" ht="15.75" customHeight="1">
      <c r="A10" s="59"/>
      <c r="B10" s="59"/>
      <c r="C10" s="59"/>
      <c r="D10" s="59"/>
    </row>
    <row r="11" ht="15.75" customHeight="1">
      <c r="A11" s="59"/>
      <c r="B11" s="59"/>
      <c r="C11" s="59"/>
      <c r="D11" s="59"/>
    </row>
    <row r="12" ht="15.75" customHeight="1">
      <c r="A12" s="59"/>
      <c r="B12" s="59"/>
      <c r="C12" s="59"/>
      <c r="D12" s="59"/>
    </row>
    <row r="13" ht="15.75" customHeight="1">
      <c r="A13" s="59"/>
      <c r="B13" s="59"/>
      <c r="C13" s="59"/>
      <c r="D13" s="59"/>
    </row>
    <row r="14" ht="15.75" customHeight="1">
      <c r="A14" s="59"/>
      <c r="B14" s="59"/>
      <c r="C14" s="59"/>
      <c r="D14" s="59"/>
    </row>
    <row r="15" ht="15.75" customHeight="1">
      <c r="A15" s="59"/>
      <c r="B15" s="59"/>
      <c r="C15" s="59"/>
      <c r="D15" s="59"/>
    </row>
    <row r="16" ht="15.75" customHeight="1">
      <c r="A16" s="59"/>
      <c r="B16" s="59"/>
      <c r="C16" s="59"/>
      <c r="D16" s="59"/>
    </row>
    <row r="17" ht="15.75" customHeight="1">
      <c r="A17" s="59"/>
      <c r="B17" s="59"/>
      <c r="C17" s="59"/>
      <c r="D17" s="59"/>
    </row>
    <row r="18" ht="15.75" customHeight="1">
      <c r="A18" s="59"/>
      <c r="B18" s="59"/>
      <c r="C18" s="59"/>
      <c r="D18" s="59"/>
    </row>
    <row r="19" ht="15.75" customHeight="1">
      <c r="A19" s="59"/>
      <c r="B19" s="59"/>
      <c r="C19" s="59"/>
      <c r="D19" s="59"/>
    </row>
    <row r="20">
      <c r="A20" s="60"/>
      <c r="B20" s="60"/>
      <c r="C20" s="60"/>
      <c r="D20" s="60"/>
    </row>
  </sheetData>
  <drawing r:id="rId1"/>
</worksheet>
</file>