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<sst xmlns="http://schemas.openxmlformats.org/spreadsheetml/2006/main" count="104" uniqueCount="71">
  <si>
    <t>Change date</t>
  </si>
  <si>
    <t>Data source</t>
  </si>
  <si>
    <t>Entity</t>
  </si>
  <si>
    <t>EUROCONTROL</t>
  </si>
  <si>
    <t>Period</t>
  </si>
  <si>
    <t>Comment</t>
  </si>
  <si>
    <t>Period Start</t>
  </si>
  <si>
    <t>ALL</t>
  </si>
  <si>
    <t>Update Q4</t>
  </si>
  <si>
    <t>Meta data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</si>
  <si>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</si>
  <si>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</si>
  <si>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</si>
  <si>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</si>
  <si>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N/A</t>
  </si>
  <si>
    <t>Release date</t>
  </si>
  <si>
    <t>Update Q1</t>
  </si>
  <si>
    <t>Period End</t>
  </si>
  <si>
    <t>Q2 2017</t>
  </si>
  <si>
    <t>Update Q2</t>
  </si>
  <si>
    <t>Contact</t>
  </si>
  <si>
    <t>Q3 2017</t>
  </si>
  <si>
    <t>Update Q3</t>
  </si>
  <si>
    <t>15 Mar. 2018</t>
  </si>
  <si>
    <t>Full year update</t>
  </si>
  <si>
    <t>pru-support@eurocontrol.int</t>
  </si>
  <si>
    <t>data update</t>
  </si>
  <si>
    <t>14 Dec. 2018</t>
  </si>
  <si>
    <t>21 Mar. 2019</t>
  </si>
  <si>
    <t>Period: JAN-JUL</t>
  </si>
  <si>
    <t>SOURCE: CRCO</t>
  </si>
  <si>
    <t>En-route service units</t>
  </si>
  <si>
    <t>Actual [2018]</t>
  </si>
  <si>
    <t>Daily ER SU [2018]</t>
  </si>
  <si>
    <t>Actual [2019]</t>
  </si>
  <si>
    <t>Daily ER SU [actual, 2019]</t>
  </si>
  <si>
    <t>19/18 (%)</t>
  </si>
  <si>
    <t>Det. [2019]</t>
  </si>
  <si>
    <t>Daily ER SU [2019]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</si>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</sst>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d mmm yyyy"/>
    <numFmt numFmtId="166" formatCode="d mmm. yyyy"/>
    <numFmt numFmtId="167" formatCode="mmm yyyy"/>
    <numFmt numFmtId="168" formatCode="m/d/yyyy"/>
    <numFmt numFmtId="169" formatCode="0.0%"/>
  </numFmts>
  <fonts count="14">
    <font>
      <sz val="10.0"/>
      <color rgb="FF000000"/>
      <name val="Arial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name val="Calibri"/>
    </font>
    <font>
      <sz val="9.0"/>
      <color rgb="FF396EA2"/>
      <name val="Arial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u/>
      <sz val="10.0"/>
      <color rgb="FF396EA2"/>
      <name val="Calibri"/>
    </font>
    <font>
      <b/>
      <sz val="8.0"/>
      <color rgb="FFC00000"/>
      <name val="Arial"/>
    </font>
    <font>
      <b/>
      <sz val="8.0"/>
      <color rgb="FFC00000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  <top/>
      <bottom/>
    </border>
    <border>
      <left/>
      <right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2" fontId="1" numFmtId="0" xfId="0" applyAlignment="1" applyBorder="1" applyFont="1">
      <alignment horizontal="center" shrinkToFit="0" wrapText="0"/>
    </xf>
    <xf borderId="2" fillId="4" fontId="3" numFmtId="49" xfId="0" applyAlignment="1" applyBorder="1" applyFill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0" fillId="4" fontId="1" numFmtId="0" xfId="0" applyAlignment="1" applyFont="1">
      <alignment readingOrder="0" shrinkToFit="0" vertical="center" wrapText="1"/>
    </xf>
    <xf borderId="4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horizontal="center" readingOrder="0" shrinkToFit="0" vertical="center" wrapText="0"/>
    </xf>
    <xf borderId="0" fillId="4" fontId="5" numFmtId="164" xfId="0" applyAlignment="1" applyFont="1" applyNumberFormat="1">
      <alignment horizontal="left" readingOrder="0" shrinkToFit="0" wrapText="0"/>
    </xf>
    <xf borderId="0" fillId="4" fontId="1" numFmtId="0" xfId="0" applyAlignment="1" applyFont="1">
      <alignment readingOrder="0" shrinkToFit="0" wrapText="1"/>
    </xf>
    <xf borderId="5" fillId="3" fontId="6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center" readingOrder="0" shrinkToFit="0" vertical="bottom" wrapText="0"/>
    </xf>
    <xf borderId="2" fillId="4" fontId="7" numFmtId="0" xfId="0" applyAlignment="1" applyBorder="1" applyFont="1">
      <alignment horizontal="left" readingOrder="0" shrinkToFit="0" wrapText="0"/>
    </xf>
    <xf borderId="0" fillId="4" fontId="1" numFmtId="17" xfId="0" applyAlignment="1" applyFont="1" applyNumberFormat="1">
      <alignment vertical="bottom"/>
    </xf>
    <xf borderId="0" fillId="4" fontId="7" numFmtId="0" xfId="0" applyAlignment="1" applyFont="1">
      <alignment horizontal="left" readingOrder="0" shrinkToFit="0" wrapText="0"/>
    </xf>
    <xf borderId="0" fillId="4" fontId="1" numFmtId="0" xfId="0" applyAlignment="1" applyFont="1">
      <alignment horizontal="center" shrinkToFit="0" vertical="bottom" wrapText="0"/>
    </xf>
    <xf borderId="6" fillId="3" fontId="2" numFmtId="0" xfId="0" applyAlignment="1" applyBorder="1" applyFont="1">
      <alignment shrinkToFit="0" wrapText="0"/>
    </xf>
    <xf borderId="0" fillId="4" fontId="1" numFmtId="0" xfId="0" applyAlignment="1" applyFont="1">
      <alignment vertical="bottom"/>
    </xf>
    <xf borderId="7" fillId="4" fontId="8" numFmtId="165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readingOrder="0" vertical="bottom"/>
    </xf>
    <xf borderId="8" fillId="3" fontId="2" numFmtId="0" xfId="0" applyAlignment="1" applyBorder="1" applyFont="1">
      <alignment shrinkToFit="0" vertical="bottom" wrapText="0"/>
    </xf>
    <xf borderId="0" fillId="4" fontId="1" numFmtId="0" xfId="0" applyAlignment="1" applyFont="1">
      <alignment horizontal="center" vertical="bottom"/>
    </xf>
    <xf borderId="7" fillId="4" fontId="5" numFmtId="166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center" vertical="bottom"/>
    </xf>
    <xf borderId="6" fillId="3" fontId="6" numFmtId="0" xfId="0" applyAlignment="1" applyBorder="1" applyFont="1">
      <alignment horizontal="left" shrinkToFit="0" wrapText="0"/>
    </xf>
    <xf borderId="0" fillId="4" fontId="1" numFmtId="167" xfId="0" applyAlignment="1" applyFont="1" applyNumberFormat="1">
      <alignment horizontal="center" vertical="bottom"/>
    </xf>
    <xf borderId="6" fillId="4" fontId="9" numFmtId="0" xfId="0" applyAlignment="1" applyBorder="1" applyFont="1">
      <alignment horizontal="left" readingOrder="0" shrinkToFit="0" wrapText="0"/>
    </xf>
    <xf borderId="0" fillId="4" fontId="1" numFmtId="167" xfId="0" applyAlignment="1" applyFont="1" applyNumberFormat="1">
      <alignment horizontal="center" readingOrder="0" vertical="bottom"/>
    </xf>
    <xf borderId="0" fillId="4" fontId="10" numFmtId="168" xfId="0" applyAlignment="1" applyFont="1" applyNumberFormat="1">
      <alignment horizontal="left" shrinkToFit="0" wrapText="0"/>
    </xf>
    <xf borderId="0" fillId="4" fontId="4" numFmtId="0" xfId="0" applyAlignment="1" applyFont="1">
      <alignment horizontal="center" readingOrder="0" vertical="bottom"/>
    </xf>
    <xf borderId="2" fillId="4" fontId="0" numFmtId="0" xfId="0" applyAlignment="1" applyBorder="1" applyFont="1">
      <alignment shrinkToFit="0" wrapText="1"/>
    </xf>
    <xf borderId="0" fillId="4" fontId="4" numFmtId="165" xfId="0" applyAlignment="1" applyFont="1" applyNumberFormat="1">
      <alignment horizontal="center" readingOrder="0" vertical="bottom"/>
    </xf>
    <xf borderId="0" fillId="4" fontId="0" numFmtId="0" xfId="0" applyAlignment="1" applyFont="1">
      <alignment shrinkToFit="0" wrapText="1"/>
    </xf>
    <xf borderId="9" fillId="4" fontId="11" numFmtId="0" xfId="0" applyAlignment="1" applyBorder="1" applyFont="1">
      <alignment horizontal="left" readingOrder="0" shrinkToFit="0" vertical="center" wrapText="0"/>
    </xf>
    <xf borderId="9" fillId="4" fontId="12" numFmtId="0" xfId="0" applyAlignment="1" applyBorder="1" applyFont="1">
      <alignment horizontal="center" readingOrder="0" shrinkToFit="0" vertical="center" wrapText="0"/>
    </xf>
    <xf borderId="9" fillId="4" fontId="11" numFmtId="0" xfId="0" applyAlignment="1" applyBorder="1" applyFont="1">
      <alignment horizontal="center" readingOrder="0" shrinkToFit="0" vertical="center" wrapText="0"/>
    </xf>
    <xf borderId="9" fillId="4" fontId="12" numFmtId="0" xfId="0" applyAlignment="1" applyBorder="1" applyFont="1">
      <alignment horizontal="center" shrinkToFit="0" vertical="center" wrapText="0"/>
    </xf>
    <xf borderId="9" fillId="2" fontId="13" numFmtId="0" xfId="0" applyAlignment="1" applyBorder="1" applyFont="1">
      <alignment horizontal="center" readingOrder="0" shrinkToFit="0" vertical="center" wrapText="1"/>
    </xf>
    <xf borderId="9" fillId="2" fontId="0" numFmtId="0" xfId="0" applyAlignment="1" applyBorder="1" applyFont="1">
      <alignment horizontal="center" readingOrder="0" shrinkToFit="0" vertical="center" wrapText="1"/>
    </xf>
    <xf borderId="9" fillId="2" fontId="0" numFmtId="49" xfId="0" applyAlignment="1" applyBorder="1" applyFont="1" applyNumberFormat="1">
      <alignment horizontal="center" readingOrder="0" shrinkToFit="0" vertical="center" wrapText="1"/>
    </xf>
    <xf borderId="9" fillId="4" fontId="1" numFmtId="0" xfId="0" applyAlignment="1" applyBorder="1" applyFont="1">
      <alignment readingOrder="0" shrinkToFit="0" vertical="center" wrapText="0"/>
    </xf>
    <xf borderId="9" fillId="5" fontId="1" numFmtId="3" xfId="0" applyAlignment="1" applyBorder="1" applyFill="1" applyFont="1" applyNumberFormat="1">
      <alignment horizontal="right" readingOrder="0" shrinkToFit="0" vertical="center" wrapText="0"/>
    </xf>
    <xf borderId="9" fillId="5" fontId="0" numFmtId="169" xfId="0" applyAlignment="1" applyBorder="1" applyFont="1" applyNumberFormat="1">
      <alignment horizontal="right" shrinkToFit="0" wrapText="1"/>
    </xf>
    <xf borderId="9" fillId="4" fontId="1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2" t="s">
        <v>1</v>
      </c>
      <c r="B1" s="4" t="s">
        <v>3</v>
      </c>
      <c r="C1" s="7" t="s">
        <v>6</v>
      </c>
      <c r="D1" s="9">
        <v>43101.0</v>
      </c>
      <c r="E1" s="11" t="s">
        <v>9</v>
      </c>
      <c r="F1" s="13" t="s">
        <v>14</v>
      </c>
      <c r="G1" s="15"/>
      <c r="H1" s="15"/>
      <c r="I1" s="15"/>
    </row>
    <row r="2" ht="12.75" customHeight="1">
      <c r="A2" s="17" t="s">
        <v>15</v>
      </c>
      <c r="B2" s="19">
        <v>43704.0</v>
      </c>
      <c r="C2" s="21" t="s">
        <v>17</v>
      </c>
      <c r="D2" s="23">
        <v>43677.0</v>
      </c>
      <c r="E2" s="25" t="s">
        <v>20</v>
      </c>
      <c r="F2" s="27" t="s">
        <v>25</v>
      </c>
      <c r="G2" s="29"/>
      <c r="H2" s="29"/>
      <c r="I2" s="29"/>
    </row>
    <row r="3" ht="12.75" customHeight="1">
      <c r="A3" s="31"/>
      <c r="B3" s="31"/>
      <c r="C3" s="31"/>
      <c r="D3" s="31"/>
      <c r="E3" s="31"/>
      <c r="F3" s="31"/>
      <c r="G3" s="33"/>
      <c r="H3" s="33"/>
      <c r="I3" s="33"/>
    </row>
    <row r="4" ht="13.5" customHeight="1">
      <c r="A4" s="34" t="s">
        <v>29</v>
      </c>
      <c r="B4" s="35" t="s">
        <v>30</v>
      </c>
      <c r="C4" s="36">
        <v>212.0</v>
      </c>
      <c r="D4" s="37"/>
      <c r="E4" s="36">
        <v>212.0</v>
      </c>
      <c r="F4" s="37"/>
      <c r="G4" s="37"/>
      <c r="H4" s="36">
        <v>212.0</v>
      </c>
      <c r="I4" s="37"/>
    </row>
    <row r="5" ht="25.5" customHeight="1">
      <c r="A5" s="38" t="s">
        <v>31</v>
      </c>
      <c r="B5" s="39" t="s">
        <v>32</v>
      </c>
      <c r="C5" s="40" t="s">
        <v>33</v>
      </c>
      <c r="D5" s="39" t="s">
        <v>34</v>
      </c>
      <c r="E5" s="39" t="s">
        <v>35</v>
      </c>
      <c r="F5" s="39" t="s">
        <v>36</v>
      </c>
      <c r="G5" s="39" t="s">
        <v>37</v>
      </c>
      <c r="H5" s="39" t="s">
        <v>38</v>
      </c>
      <c r="I5" s="38" t="s">
        <v>39</v>
      </c>
    </row>
    <row r="6" ht="12.75" customHeight="1">
      <c r="A6" s="41" t="s">
        <v>40</v>
      </c>
      <c r="B6" s="42">
        <f>sum(B7:B36)</f>
        <v>76083391</v>
      </c>
      <c r="C6" s="42">
        <f t="shared" ref="C6:C36" si="1">B6/C$4</f>
        <v>358883.9198</v>
      </c>
      <c r="D6" s="42">
        <f>sum(D7:D36)</f>
        <v>79029777</v>
      </c>
      <c r="E6" s="42">
        <f t="shared" ref="E6:E36" si="2">D6/E$4</f>
        <v>372781.967</v>
      </c>
      <c r="F6" s="43">
        <f t="shared" ref="F6:F36" si="3">E6/C6-1</f>
        <v>0.03872574502</v>
      </c>
      <c r="G6" s="42">
        <f>sum(G7:G36)</f>
        <v>70777733</v>
      </c>
      <c r="H6" s="42">
        <f t="shared" ref="H6:H36" si="4">G6/H$4</f>
        <v>333857.2311</v>
      </c>
      <c r="I6" s="43">
        <f t="shared" ref="I6:I36" si="5">D6/G6-1</f>
        <v>0.1165909623</v>
      </c>
    </row>
    <row r="7" ht="12.75" customHeight="1">
      <c r="A7" s="41" t="s">
        <v>41</v>
      </c>
      <c r="B7" s="44">
        <v>1791869.0</v>
      </c>
      <c r="C7" s="42">
        <f t="shared" si="1"/>
        <v>8452.212264</v>
      </c>
      <c r="D7" s="44">
        <v>1896708.0</v>
      </c>
      <c r="E7" s="42">
        <f t="shared" si="2"/>
        <v>8946.735849</v>
      </c>
      <c r="F7" s="43">
        <f t="shared" si="3"/>
        <v>0.05850818335</v>
      </c>
      <c r="G7" s="44">
        <v>1688646.0</v>
      </c>
      <c r="H7" s="42">
        <f t="shared" si="4"/>
        <v>7965.311321</v>
      </c>
      <c r="I7" s="43">
        <f t="shared" si="5"/>
        <v>0.1232123251</v>
      </c>
    </row>
    <row r="8" ht="12.75" customHeight="1">
      <c r="A8" s="41" t="s">
        <v>42</v>
      </c>
      <c r="B8" s="44">
        <v>1523432.0</v>
      </c>
      <c r="C8" s="42">
        <f t="shared" si="1"/>
        <v>7186</v>
      </c>
      <c r="D8" s="44">
        <v>1514213.0</v>
      </c>
      <c r="E8" s="42">
        <f t="shared" si="2"/>
        <v>7142.514151</v>
      </c>
      <c r="F8" s="43">
        <f t="shared" si="3"/>
        <v>-0.006051468001</v>
      </c>
      <c r="G8" s="44">
        <v>1567478.0</v>
      </c>
      <c r="H8" s="42">
        <f t="shared" si="4"/>
        <v>7393.764151</v>
      </c>
      <c r="I8" s="43">
        <f t="shared" si="5"/>
        <v>-0.03398133818</v>
      </c>
    </row>
    <row r="9" ht="12.75" customHeight="1">
      <c r="A9" s="41" t="s">
        <v>43</v>
      </c>
      <c r="B9" s="44">
        <v>2201269.0</v>
      </c>
      <c r="C9" s="42">
        <f t="shared" si="1"/>
        <v>10383.34434</v>
      </c>
      <c r="D9" s="44">
        <v>2277796.0</v>
      </c>
      <c r="E9" s="42">
        <f t="shared" si="2"/>
        <v>10744.32075</v>
      </c>
      <c r="F9" s="43">
        <f t="shared" si="3"/>
        <v>0.03476494695</v>
      </c>
      <c r="G9" s="44">
        <v>2093622.0</v>
      </c>
      <c r="H9" s="42">
        <f t="shared" si="4"/>
        <v>9875.575472</v>
      </c>
      <c r="I9" s="43">
        <f t="shared" si="5"/>
        <v>0.08796907942</v>
      </c>
    </row>
    <row r="10" ht="12.75" customHeight="1">
      <c r="A10" s="41" t="s">
        <v>44</v>
      </c>
      <c r="B10" s="44">
        <v>1101500.0</v>
      </c>
      <c r="C10" s="42">
        <f t="shared" si="1"/>
        <v>5195.754717</v>
      </c>
      <c r="D10" s="44">
        <v>1233847.0</v>
      </c>
      <c r="E10" s="42">
        <f t="shared" si="2"/>
        <v>5820.033019</v>
      </c>
      <c r="F10" s="43">
        <f t="shared" si="3"/>
        <v>0.1201516114</v>
      </c>
      <c r="G10" s="44">
        <v>1064426.0</v>
      </c>
      <c r="H10" s="42">
        <f t="shared" si="4"/>
        <v>5020.877358</v>
      </c>
      <c r="I10" s="43">
        <f t="shared" si="5"/>
        <v>0.1591665367</v>
      </c>
    </row>
    <row r="11" ht="12.75" customHeight="1">
      <c r="A11" s="41" t="s">
        <v>45</v>
      </c>
      <c r="B11" s="44">
        <v>1070347.0</v>
      </c>
      <c r="C11" s="42">
        <f t="shared" si="1"/>
        <v>5048.806604</v>
      </c>
      <c r="D11" s="44">
        <v>1157035.0</v>
      </c>
      <c r="E11" s="42">
        <f t="shared" si="2"/>
        <v>5457.712264</v>
      </c>
      <c r="F11" s="43">
        <f t="shared" si="3"/>
        <v>0.08099055727</v>
      </c>
      <c r="G11" s="44">
        <v>858514.0</v>
      </c>
      <c r="H11" s="42">
        <f t="shared" si="4"/>
        <v>4049.59434</v>
      </c>
      <c r="I11" s="43">
        <f t="shared" si="5"/>
        <v>0.3477182667</v>
      </c>
    </row>
    <row r="12" ht="12.75" customHeight="1">
      <c r="A12" s="41" t="s">
        <v>46</v>
      </c>
      <c r="B12" s="44">
        <v>1732611.0</v>
      </c>
      <c r="C12" s="42">
        <f t="shared" si="1"/>
        <v>8172.693396</v>
      </c>
      <c r="D12" s="44">
        <v>1702796.0</v>
      </c>
      <c r="E12" s="42">
        <f t="shared" si="2"/>
        <v>8032.056604</v>
      </c>
      <c r="F12" s="43">
        <f t="shared" si="3"/>
        <v>-0.0172081327</v>
      </c>
      <c r="G12" s="44">
        <v>1641192.0</v>
      </c>
      <c r="H12" s="42">
        <f t="shared" si="4"/>
        <v>7741.471698</v>
      </c>
      <c r="I12" s="43">
        <f t="shared" si="5"/>
        <v>0.03753613227</v>
      </c>
    </row>
    <row r="13" ht="12.75" customHeight="1">
      <c r="A13" s="41" t="s">
        <v>47</v>
      </c>
      <c r="B13" s="44">
        <v>979986.0</v>
      </c>
      <c r="C13" s="42">
        <f t="shared" si="1"/>
        <v>4622.575472</v>
      </c>
      <c r="D13" s="44">
        <v>1022434.0</v>
      </c>
      <c r="E13" s="42">
        <f t="shared" si="2"/>
        <v>4822.801887</v>
      </c>
      <c r="F13" s="43">
        <f t="shared" si="3"/>
        <v>0.0433149045</v>
      </c>
      <c r="G13" s="44">
        <v>933504.0</v>
      </c>
      <c r="H13" s="42">
        <f t="shared" si="4"/>
        <v>4403.320755</v>
      </c>
      <c r="I13" s="43">
        <f t="shared" si="5"/>
        <v>0.09526472302</v>
      </c>
    </row>
    <row r="14" ht="12.75" customHeight="1">
      <c r="A14" s="41" t="s">
        <v>48</v>
      </c>
      <c r="B14" s="44">
        <v>530637.0</v>
      </c>
      <c r="C14" s="42">
        <f t="shared" si="1"/>
        <v>2503.004717</v>
      </c>
      <c r="D14" s="44">
        <v>535834.0</v>
      </c>
      <c r="E14" s="42">
        <f t="shared" si="2"/>
        <v>2527.518868</v>
      </c>
      <c r="F14" s="43">
        <f t="shared" si="3"/>
        <v>0.009793889231</v>
      </c>
      <c r="G14" s="44">
        <v>510935.0</v>
      </c>
      <c r="H14" s="42">
        <f t="shared" si="4"/>
        <v>2410.070755</v>
      </c>
      <c r="I14" s="43">
        <f t="shared" si="5"/>
        <v>0.04873222621</v>
      </c>
    </row>
    <row r="15" ht="12.75" customHeight="1">
      <c r="A15" s="41" t="s">
        <v>49</v>
      </c>
      <c r="B15" s="44">
        <v>537713.0</v>
      </c>
      <c r="C15" s="42">
        <f t="shared" si="1"/>
        <v>2536.382075</v>
      </c>
      <c r="D15" s="44">
        <v>582526.0</v>
      </c>
      <c r="E15" s="42">
        <f t="shared" si="2"/>
        <v>2747.764151</v>
      </c>
      <c r="F15" s="43">
        <f t="shared" si="3"/>
        <v>0.08333999736</v>
      </c>
      <c r="G15" s="44">
        <v>492413.0</v>
      </c>
      <c r="H15" s="42">
        <f t="shared" si="4"/>
        <v>2322.70283</v>
      </c>
      <c r="I15" s="43">
        <f t="shared" si="5"/>
        <v>0.1830028858</v>
      </c>
    </row>
    <row r="16" ht="12.75" customHeight="1">
      <c r="A16" s="41" t="s">
        <v>50</v>
      </c>
      <c r="B16" s="44">
        <v>1.2197732E7</v>
      </c>
      <c r="C16" s="42">
        <f t="shared" si="1"/>
        <v>57536.4717</v>
      </c>
      <c r="D16" s="44">
        <v>1.266858E7</v>
      </c>
      <c r="E16" s="42">
        <f t="shared" si="2"/>
        <v>59757.45283</v>
      </c>
      <c r="F16" s="43">
        <f t="shared" si="3"/>
        <v>0.0386012744</v>
      </c>
      <c r="G16" s="44">
        <v>1.1562611E7</v>
      </c>
      <c r="H16" s="42">
        <f t="shared" si="4"/>
        <v>54540.61792</v>
      </c>
      <c r="I16" s="43">
        <f t="shared" si="5"/>
        <v>0.09565045473</v>
      </c>
    </row>
    <row r="17" ht="12.75" customHeight="1">
      <c r="A17" s="41" t="s">
        <v>51</v>
      </c>
      <c r="B17" s="44">
        <v>8548810.0</v>
      </c>
      <c r="C17" s="42">
        <f t="shared" si="1"/>
        <v>40324.57547</v>
      </c>
      <c r="D17" s="44">
        <v>8745076.0</v>
      </c>
      <c r="E17" s="42">
        <f t="shared" si="2"/>
        <v>41250.35849</v>
      </c>
      <c r="F17" s="43">
        <f t="shared" si="3"/>
        <v>0.02295828308</v>
      </c>
      <c r="G17" s="44">
        <v>7622487.0</v>
      </c>
      <c r="H17" s="42">
        <f t="shared" si="4"/>
        <v>35955.12736</v>
      </c>
      <c r="I17" s="43">
        <f t="shared" si="5"/>
        <v>0.1472733243</v>
      </c>
    </row>
    <row r="18" ht="12.75" customHeight="1">
      <c r="A18" s="41" t="s">
        <v>52</v>
      </c>
      <c r="B18" s="44">
        <v>3114463.0</v>
      </c>
      <c r="C18" s="42">
        <f t="shared" si="1"/>
        <v>14690.86321</v>
      </c>
      <c r="D18" s="44">
        <v>3342081.0</v>
      </c>
      <c r="E18" s="42">
        <f t="shared" si="2"/>
        <v>15764.53302</v>
      </c>
      <c r="F18" s="43">
        <f t="shared" si="3"/>
        <v>0.07308418819</v>
      </c>
      <c r="G18" s="44">
        <v>2558169.0</v>
      </c>
      <c r="H18" s="42">
        <f t="shared" si="4"/>
        <v>12066.83491</v>
      </c>
      <c r="I18" s="43">
        <f t="shared" si="5"/>
        <v>0.3064347977</v>
      </c>
    </row>
    <row r="19" ht="12.75" customHeight="1">
      <c r="A19" s="41" t="s">
        <v>53</v>
      </c>
      <c r="B19" s="44">
        <v>1821302.0</v>
      </c>
      <c r="C19" s="42">
        <f t="shared" si="1"/>
        <v>8591.04717</v>
      </c>
      <c r="D19" s="44">
        <v>1800316.0</v>
      </c>
      <c r="E19" s="42">
        <f t="shared" si="2"/>
        <v>8492.056604</v>
      </c>
      <c r="F19" s="43">
        <f t="shared" si="3"/>
        <v>-0.01152252619</v>
      </c>
      <c r="G19" s="44">
        <v>1414255.0</v>
      </c>
      <c r="H19" s="42">
        <f t="shared" si="4"/>
        <v>6671.014151</v>
      </c>
      <c r="I19" s="43">
        <f t="shared" si="5"/>
        <v>0.2729783526</v>
      </c>
    </row>
    <row r="20" ht="12.75" customHeight="1">
      <c r="A20" s="41" t="s">
        <v>54</v>
      </c>
      <c r="B20" s="44">
        <v>2614821.0</v>
      </c>
      <c r="C20" s="42">
        <f t="shared" si="1"/>
        <v>12334.06132</v>
      </c>
      <c r="D20" s="44">
        <v>2711202.0</v>
      </c>
      <c r="E20" s="42">
        <f t="shared" si="2"/>
        <v>12788.68868</v>
      </c>
      <c r="F20" s="43">
        <f t="shared" si="3"/>
        <v>0.03685950205</v>
      </c>
      <c r="G20" s="44">
        <v>2449453.0</v>
      </c>
      <c r="H20" s="42">
        <f t="shared" si="4"/>
        <v>11554.02358</v>
      </c>
      <c r="I20" s="43">
        <f t="shared" si="5"/>
        <v>0.1068601847</v>
      </c>
    </row>
    <row r="21" ht="12.75" customHeight="1">
      <c r="A21" s="41" t="s">
        <v>55</v>
      </c>
      <c r="B21" s="44">
        <v>5281622.0</v>
      </c>
      <c r="C21" s="42">
        <f t="shared" si="1"/>
        <v>24913.31132</v>
      </c>
      <c r="D21" s="44">
        <v>5690723.0</v>
      </c>
      <c r="E21" s="42">
        <f t="shared" si="2"/>
        <v>26843.03302</v>
      </c>
      <c r="F21" s="43">
        <f t="shared" si="3"/>
        <v>0.0774574553</v>
      </c>
      <c r="G21" s="44">
        <v>5541202.0</v>
      </c>
      <c r="H21" s="42">
        <f t="shared" si="4"/>
        <v>26137.74528</v>
      </c>
      <c r="I21" s="43">
        <f t="shared" si="5"/>
        <v>0.02698349564</v>
      </c>
    </row>
    <row r="22" ht="12.75" customHeight="1">
      <c r="A22" s="41" t="s">
        <v>56</v>
      </c>
      <c r="B22" s="44">
        <v>535643.0</v>
      </c>
      <c r="C22" s="42">
        <f t="shared" si="1"/>
        <v>2526.617925</v>
      </c>
      <c r="D22" s="44">
        <v>555533.0</v>
      </c>
      <c r="E22" s="42">
        <f t="shared" si="2"/>
        <v>2620.438679</v>
      </c>
      <c r="F22" s="43">
        <f t="shared" si="3"/>
        <v>0.03713294116</v>
      </c>
      <c r="G22" s="44">
        <v>508031.0</v>
      </c>
      <c r="H22" s="42">
        <f t="shared" si="4"/>
        <v>2396.372642</v>
      </c>
      <c r="I22" s="43">
        <f t="shared" si="5"/>
        <v>0.09350216817</v>
      </c>
    </row>
    <row r="23" ht="12.75" customHeight="1">
      <c r="A23" s="41" t="s">
        <v>57</v>
      </c>
      <c r="B23" s="44">
        <v>344650.0</v>
      </c>
      <c r="C23" s="42">
        <f t="shared" si="1"/>
        <v>1625.707547</v>
      </c>
      <c r="D23" s="44">
        <v>349585.0</v>
      </c>
      <c r="E23" s="42">
        <f t="shared" si="2"/>
        <v>1648.985849</v>
      </c>
      <c r="F23" s="43">
        <f t="shared" si="3"/>
        <v>0.01431887422</v>
      </c>
      <c r="G23" s="44">
        <v>319979.0</v>
      </c>
      <c r="H23" s="42">
        <f t="shared" si="4"/>
        <v>1509.334906</v>
      </c>
      <c r="I23" s="43">
        <f t="shared" si="5"/>
        <v>0.09252482194</v>
      </c>
    </row>
    <row r="24" ht="12.75" customHeight="1">
      <c r="A24" s="41" t="s">
        <v>58</v>
      </c>
      <c r="B24" s="44">
        <v>556136.0</v>
      </c>
      <c r="C24" s="42">
        <f t="shared" si="1"/>
        <v>2623.283019</v>
      </c>
      <c r="D24" s="44">
        <v>588660.0</v>
      </c>
      <c r="E24" s="42">
        <f t="shared" si="2"/>
        <v>2776.698113</v>
      </c>
      <c r="F24" s="43">
        <f t="shared" si="3"/>
        <v>0.0584820979</v>
      </c>
      <c r="G24" s="44">
        <v>589033.0</v>
      </c>
      <c r="H24" s="42">
        <f t="shared" si="4"/>
        <v>2778.457547</v>
      </c>
      <c r="I24" s="43">
        <f t="shared" si="5"/>
        <v>-0.0006332412615</v>
      </c>
    </row>
    <row r="25" ht="12.75" customHeight="1">
      <c r="A25" s="41" t="s">
        <v>59</v>
      </c>
      <c r="B25" s="44">
        <v>1956521.0</v>
      </c>
      <c r="C25" s="42">
        <f t="shared" si="1"/>
        <v>9228.872642</v>
      </c>
      <c r="D25" s="44">
        <v>1957092.0</v>
      </c>
      <c r="E25" s="42">
        <f t="shared" si="2"/>
        <v>9231.566038</v>
      </c>
      <c r="F25" s="43">
        <f t="shared" si="3"/>
        <v>0.0002918445547</v>
      </c>
      <c r="G25" s="44">
        <v>1774582.0</v>
      </c>
      <c r="H25" s="42">
        <f t="shared" si="4"/>
        <v>8370.669811</v>
      </c>
      <c r="I25" s="43">
        <f t="shared" si="5"/>
        <v>0.1028467549</v>
      </c>
    </row>
    <row r="26" ht="12.75" customHeight="1">
      <c r="A26" s="41" t="s">
        <v>60</v>
      </c>
      <c r="B26" s="44">
        <v>1445233.0</v>
      </c>
      <c r="C26" s="42">
        <f t="shared" si="1"/>
        <v>6817.136792</v>
      </c>
      <c r="D26" s="44">
        <v>1388025.0</v>
      </c>
      <c r="E26" s="42">
        <f t="shared" si="2"/>
        <v>6547.287736</v>
      </c>
      <c r="F26" s="43">
        <f t="shared" si="3"/>
        <v>-0.03958392868</v>
      </c>
      <c r="G26" s="44">
        <v>1461101.0</v>
      </c>
      <c r="H26" s="42">
        <f t="shared" si="4"/>
        <v>6891.985849</v>
      </c>
      <c r="I26" s="43">
        <f t="shared" si="5"/>
        <v>-0.0500143385</v>
      </c>
    </row>
    <row r="27" ht="12.75" customHeight="1">
      <c r="A27" s="41" t="s">
        <v>61</v>
      </c>
      <c r="B27" s="44">
        <v>2656910.0</v>
      </c>
      <c r="C27" s="42">
        <f t="shared" si="1"/>
        <v>12532.59434</v>
      </c>
      <c r="D27" s="44">
        <v>2787328.0</v>
      </c>
      <c r="E27" s="42">
        <f t="shared" si="2"/>
        <v>13147.77358</v>
      </c>
      <c r="F27" s="43">
        <f t="shared" si="3"/>
        <v>0.04908634466</v>
      </c>
      <c r="G27" s="44">
        <v>2596498.0</v>
      </c>
      <c r="H27" s="42">
        <f t="shared" si="4"/>
        <v>12247.63208</v>
      </c>
      <c r="I27" s="43">
        <f t="shared" si="5"/>
        <v>0.07349514615</v>
      </c>
    </row>
    <row r="28" ht="12.75" customHeight="1">
      <c r="A28" s="41" t="s">
        <v>62</v>
      </c>
      <c r="B28" s="44">
        <v>2216993.0</v>
      </c>
      <c r="C28" s="42">
        <f t="shared" si="1"/>
        <v>10457.51415</v>
      </c>
      <c r="D28" s="44">
        <v>2327943.0</v>
      </c>
      <c r="E28" s="42">
        <f t="shared" si="2"/>
        <v>10980.86321</v>
      </c>
      <c r="F28" s="43">
        <f t="shared" si="3"/>
        <v>0.05004526401</v>
      </c>
      <c r="G28" s="44">
        <v>2344813.0</v>
      </c>
      <c r="H28" s="42">
        <f t="shared" si="4"/>
        <v>11060.43868</v>
      </c>
      <c r="I28" s="43">
        <f t="shared" si="5"/>
        <v>-0.007194603578</v>
      </c>
    </row>
    <row r="29" ht="12.75" customHeight="1">
      <c r="A29" s="41" t="s">
        <v>63</v>
      </c>
      <c r="B29" s="44">
        <v>2896253.0</v>
      </c>
      <c r="C29" s="42">
        <f t="shared" si="1"/>
        <v>13661.57075</v>
      </c>
      <c r="D29" s="44">
        <v>2913137.0</v>
      </c>
      <c r="E29" s="42">
        <f t="shared" si="2"/>
        <v>13741.21226</v>
      </c>
      <c r="F29" s="43">
        <f t="shared" si="3"/>
        <v>0.005829601212</v>
      </c>
      <c r="G29" s="44">
        <v>2965085.0</v>
      </c>
      <c r="H29" s="42">
        <f t="shared" si="4"/>
        <v>13986.25</v>
      </c>
      <c r="I29" s="43">
        <f t="shared" si="5"/>
        <v>-0.01751990246</v>
      </c>
    </row>
    <row r="30" ht="12.75" customHeight="1">
      <c r="A30" s="41" t="s">
        <v>64</v>
      </c>
      <c r="B30" s="44">
        <v>733768.0</v>
      </c>
      <c r="C30" s="42">
        <f t="shared" si="1"/>
        <v>3461.169811</v>
      </c>
      <c r="D30" s="44">
        <v>733185.0</v>
      </c>
      <c r="E30" s="42">
        <f t="shared" si="2"/>
        <v>3458.419811</v>
      </c>
      <c r="F30" s="43">
        <f t="shared" si="3"/>
        <v>-0.000794529061</v>
      </c>
      <c r="G30" s="44">
        <v>742687.0</v>
      </c>
      <c r="H30" s="42">
        <f t="shared" si="4"/>
        <v>3503.240566</v>
      </c>
      <c r="I30" s="43">
        <f t="shared" si="5"/>
        <v>-0.01279408418</v>
      </c>
    </row>
    <row r="31" ht="12.75" customHeight="1">
      <c r="A31" s="41" t="s">
        <v>65</v>
      </c>
      <c r="B31" s="44">
        <v>317430.0</v>
      </c>
      <c r="C31" s="42">
        <f t="shared" si="1"/>
        <v>1497.311321</v>
      </c>
      <c r="D31" s="44">
        <v>357186.0</v>
      </c>
      <c r="E31" s="42">
        <f t="shared" si="2"/>
        <v>1684.839623</v>
      </c>
      <c r="F31" s="43">
        <f t="shared" si="3"/>
        <v>0.1252433607</v>
      </c>
      <c r="G31" s="44">
        <v>303319.0</v>
      </c>
      <c r="H31" s="42">
        <f t="shared" si="4"/>
        <v>1430.75</v>
      </c>
      <c r="I31" s="43">
        <f t="shared" si="5"/>
        <v>0.1775919082</v>
      </c>
    </row>
    <row r="32" ht="12.75" customHeight="1">
      <c r="A32" s="41" t="s">
        <v>66</v>
      </c>
      <c r="B32" s="44">
        <v>991594.0</v>
      </c>
      <c r="C32" s="42">
        <f t="shared" si="1"/>
        <v>4677.330189</v>
      </c>
      <c r="D32" s="44">
        <v>1130550.0</v>
      </c>
      <c r="E32" s="42">
        <f t="shared" si="2"/>
        <v>5332.783019</v>
      </c>
      <c r="F32" s="43">
        <f t="shared" si="3"/>
        <v>0.1401339661</v>
      </c>
      <c r="G32" s="44">
        <v>855704.0</v>
      </c>
      <c r="H32" s="42">
        <f t="shared" si="4"/>
        <v>4036.339623</v>
      </c>
      <c r="I32" s="43">
        <f t="shared" si="5"/>
        <v>0.3211928424</v>
      </c>
    </row>
    <row r="33" ht="12.75" customHeight="1">
      <c r="A33" s="41" t="s">
        <v>67</v>
      </c>
      <c r="B33" s="44">
        <v>6229968.0</v>
      </c>
      <c r="C33" s="42">
        <f t="shared" si="1"/>
        <v>29386.64151</v>
      </c>
      <c r="D33" s="44">
        <v>6587921.0</v>
      </c>
      <c r="E33" s="42">
        <f t="shared" si="2"/>
        <v>31075.09906</v>
      </c>
      <c r="F33" s="43">
        <f t="shared" si="3"/>
        <v>0.05745663541</v>
      </c>
      <c r="G33" s="44">
        <v>5204132.0</v>
      </c>
      <c r="H33" s="42">
        <f t="shared" si="4"/>
        <v>24547.79245</v>
      </c>
      <c r="I33" s="43">
        <f t="shared" si="5"/>
        <v>0.2659019794</v>
      </c>
    </row>
    <row r="34" ht="12.75" customHeight="1">
      <c r="A34" s="41" t="s">
        <v>68</v>
      </c>
      <c r="B34" s="44">
        <v>2188855.0</v>
      </c>
      <c r="C34" s="42">
        <f t="shared" si="1"/>
        <v>10324.78774</v>
      </c>
      <c r="D34" s="44">
        <v>2223065.0</v>
      </c>
      <c r="E34" s="42">
        <f t="shared" si="2"/>
        <v>10486.15566</v>
      </c>
      <c r="F34" s="43">
        <f t="shared" si="3"/>
        <v>0.01562917598</v>
      </c>
      <c r="G34" s="44">
        <v>1966228.0</v>
      </c>
      <c r="H34" s="42">
        <f t="shared" si="4"/>
        <v>9274.660377</v>
      </c>
      <c r="I34" s="43">
        <f t="shared" si="5"/>
        <v>0.1306242206</v>
      </c>
    </row>
    <row r="35" ht="12.75" customHeight="1">
      <c r="A35" s="41" t="s">
        <v>69</v>
      </c>
      <c r="B35" s="44">
        <v>983932.0</v>
      </c>
      <c r="C35" s="42">
        <f t="shared" si="1"/>
        <v>4641.188679</v>
      </c>
      <c r="D35" s="44">
        <v>1028584.0</v>
      </c>
      <c r="E35" s="42">
        <f t="shared" si="2"/>
        <v>4851.811321</v>
      </c>
      <c r="F35" s="43">
        <f t="shared" si="3"/>
        <v>0.04538118488</v>
      </c>
      <c r="G35" s="44">
        <v>884270.0</v>
      </c>
      <c r="H35" s="42">
        <f t="shared" si="4"/>
        <v>4171.084906</v>
      </c>
      <c r="I35" s="43">
        <f t="shared" si="5"/>
        <v>0.1632012847</v>
      </c>
    </row>
    <row r="36" ht="12.75" customHeight="1">
      <c r="A36" s="41" t="s">
        <v>70</v>
      </c>
      <c r="B36" s="44">
        <v>6981391.0</v>
      </c>
      <c r="C36" s="42">
        <f t="shared" si="1"/>
        <v>32931.08962</v>
      </c>
      <c r="D36" s="44">
        <v>7220816.0</v>
      </c>
      <c r="E36" s="42">
        <f t="shared" si="2"/>
        <v>34060.45283</v>
      </c>
      <c r="F36" s="43">
        <f t="shared" si="3"/>
        <v>0.03429474155</v>
      </c>
      <c r="G36" s="44">
        <v>6263364.0</v>
      </c>
      <c r="H36" s="42">
        <f t="shared" si="4"/>
        <v>29544.16981</v>
      </c>
      <c r="I36" s="43">
        <f t="shared" si="5"/>
        <v>0.152865457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53.0"/>
  </cols>
  <sheetData>
    <row r="1" ht="12.0" customHeight="1">
      <c r="A1" s="1" t="s">
        <v>0</v>
      </c>
      <c r="B1" s="3" t="s">
        <v>2</v>
      </c>
      <c r="C1" s="3" t="s">
        <v>4</v>
      </c>
      <c r="D1" s="1" t="s">
        <v>5</v>
      </c>
    </row>
    <row r="2" ht="12.75" customHeight="1">
      <c r="A2" s="5">
        <v>42779.0</v>
      </c>
      <c r="B2" s="6" t="s">
        <v>7</v>
      </c>
      <c r="C2" s="8">
        <v>2016.0</v>
      </c>
      <c r="D2" s="10" t="s">
        <v>8</v>
      </c>
    </row>
    <row r="3" ht="12.0" customHeight="1">
      <c r="A3" s="5">
        <v>42828.0</v>
      </c>
      <c r="B3" s="6" t="s">
        <v>10</v>
      </c>
      <c r="C3" s="8">
        <v>2016.0</v>
      </c>
      <c r="D3" s="10" t="s">
        <v>11</v>
      </c>
    </row>
    <row r="4" ht="12.0" customHeight="1">
      <c r="A4" s="5">
        <v>42839.0</v>
      </c>
      <c r="B4" s="6" t="s">
        <v>12</v>
      </c>
      <c r="C4" s="8">
        <v>2015.0</v>
      </c>
      <c r="D4" s="10" t="s">
        <v>13</v>
      </c>
    </row>
    <row r="5" ht="15.75" customHeight="1">
      <c r="A5" s="12">
        <v>42853.0</v>
      </c>
      <c r="B5" s="14" t="s">
        <v>7</v>
      </c>
      <c r="C5" s="16">
        <v>2017.0</v>
      </c>
      <c r="D5" s="18" t="s">
        <v>16</v>
      </c>
    </row>
    <row r="6" ht="15.75" customHeight="1">
      <c r="A6" s="20">
        <v>42957.0</v>
      </c>
      <c r="B6" s="14" t="s">
        <v>7</v>
      </c>
      <c r="C6" s="22" t="s">
        <v>18</v>
      </c>
      <c r="D6" s="18" t="s">
        <v>19</v>
      </c>
    </row>
    <row r="7" ht="15.75" customHeight="1">
      <c r="A7" s="24">
        <v>43061.0</v>
      </c>
      <c r="B7" s="14" t="s">
        <v>7</v>
      </c>
      <c r="C7" s="22" t="s">
        <v>21</v>
      </c>
      <c r="D7" s="18" t="s">
        <v>22</v>
      </c>
    </row>
    <row r="8" ht="15.75" customHeight="1">
      <c r="A8" s="20" t="s">
        <v>23</v>
      </c>
      <c r="B8" s="14" t="s">
        <v>7</v>
      </c>
      <c r="C8" s="22">
        <v>2017.0</v>
      </c>
      <c r="D8" s="18" t="s">
        <v>24</v>
      </c>
    </row>
    <row r="9" ht="15.75" customHeight="1">
      <c r="A9" s="24">
        <v>43273.0</v>
      </c>
      <c r="B9" s="14" t="s">
        <v>7</v>
      </c>
      <c r="C9" s="26">
        <v>43221.0</v>
      </c>
      <c r="D9" s="18" t="s">
        <v>26</v>
      </c>
    </row>
    <row r="10" ht="15.75" customHeight="1">
      <c r="A10" s="24">
        <v>43301.0</v>
      </c>
      <c r="B10" s="14" t="s">
        <v>7</v>
      </c>
      <c r="C10" s="26">
        <v>43252.0</v>
      </c>
      <c r="D10" s="18" t="s">
        <v>26</v>
      </c>
    </row>
    <row r="11" ht="15.75" customHeight="1">
      <c r="A11" s="24">
        <v>43332.0</v>
      </c>
      <c r="B11" s="14" t="s">
        <v>7</v>
      </c>
      <c r="C11" s="26">
        <v>43282.0</v>
      </c>
      <c r="D11" s="18" t="s">
        <v>26</v>
      </c>
    </row>
    <row r="12" ht="15.75" customHeight="1">
      <c r="A12" s="24">
        <v>43357.0</v>
      </c>
      <c r="B12" s="14" t="s">
        <v>7</v>
      </c>
      <c r="C12" s="26">
        <v>43313.0</v>
      </c>
      <c r="D12" s="18" t="s">
        <v>26</v>
      </c>
    </row>
    <row r="13" ht="12.75" customHeight="1">
      <c r="A13" s="24">
        <v>43396.0</v>
      </c>
      <c r="B13" s="14" t="s">
        <v>7</v>
      </c>
      <c r="C13" s="26">
        <v>43344.0</v>
      </c>
      <c r="D13" s="18" t="s">
        <v>26</v>
      </c>
    </row>
    <row r="14" ht="12.75" customHeight="1">
      <c r="A14" s="20">
        <v>43424.0</v>
      </c>
      <c r="B14" s="14" t="s">
        <v>7</v>
      </c>
      <c r="C14" s="28">
        <v>43374.0</v>
      </c>
      <c r="D14" s="18" t="s">
        <v>26</v>
      </c>
    </row>
    <row r="15" ht="12.75" customHeight="1">
      <c r="A15" s="30" t="s">
        <v>27</v>
      </c>
      <c r="B15" s="14" t="s">
        <v>7</v>
      </c>
      <c r="C15" s="28">
        <v>43405.0</v>
      </c>
      <c r="D15" s="18" t="s">
        <v>26</v>
      </c>
    </row>
    <row r="16" ht="12.75" customHeight="1">
      <c r="A16" s="32">
        <v>43480.0</v>
      </c>
      <c r="B16" s="14" t="s">
        <v>7</v>
      </c>
      <c r="C16" s="28">
        <v>43435.0</v>
      </c>
      <c r="D16" s="18" t="s">
        <v>26</v>
      </c>
    </row>
    <row r="17" ht="12.75" customHeight="1">
      <c r="A17" s="32">
        <v>43514.0</v>
      </c>
      <c r="B17" s="14" t="s">
        <v>7</v>
      </c>
      <c r="C17" s="28">
        <v>43466.0</v>
      </c>
      <c r="D17" s="18" t="s">
        <v>26</v>
      </c>
    </row>
    <row r="18" ht="12.75" customHeight="1">
      <c r="A18" s="30" t="s">
        <v>28</v>
      </c>
      <c r="B18" s="14" t="s">
        <v>7</v>
      </c>
      <c r="C18" s="28">
        <v>43497.0</v>
      </c>
      <c r="D18" s="18" t="s">
        <v>26</v>
      </c>
    </row>
    <row r="19" ht="12.75" customHeight="1">
      <c r="A19" s="32">
        <v>43570.0</v>
      </c>
      <c r="B19" s="14" t="s">
        <v>7</v>
      </c>
      <c r="C19" s="28">
        <v>43525.0</v>
      </c>
      <c r="D19" s="18" t="s">
        <v>26</v>
      </c>
    </row>
    <row r="20" ht="12.75" customHeight="1">
      <c r="A20" s="32">
        <v>43600.0</v>
      </c>
      <c r="B20" s="14" t="s">
        <v>7</v>
      </c>
      <c r="C20" s="28">
        <v>43556.0</v>
      </c>
      <c r="D20" s="18" t="s">
        <v>26</v>
      </c>
    </row>
    <row r="21" ht="12.75" customHeight="1">
      <c r="A21" s="32">
        <v>43633.0</v>
      </c>
      <c r="B21" s="14" t="s">
        <v>7</v>
      </c>
      <c r="C21" s="28">
        <v>43586.0</v>
      </c>
      <c r="D21" s="18" t="s">
        <v>26</v>
      </c>
    </row>
    <row r="22" ht="12.75" customHeight="1">
      <c r="A22" s="32">
        <v>43663.0</v>
      </c>
      <c r="B22" s="14" t="s">
        <v>7</v>
      </c>
      <c r="C22" s="28">
        <v>43617.0</v>
      </c>
      <c r="D22" s="18" t="s">
        <v>26</v>
      </c>
    </row>
    <row r="23" ht="12.75" customHeight="1">
      <c r="A23" s="32">
        <v>43704.0</v>
      </c>
      <c r="B23" s="14" t="s">
        <v>7</v>
      </c>
      <c r="C23" s="28">
        <v>43647.0</v>
      </c>
      <c r="D23" s="18" t="s">
        <v>26</v>
      </c>
    </row>
  </sheetData>
  <drawing r:id="rId1"/>
</worksheet>
</file>