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1-release\"/>
    </mc:Choice>
  </mc:AlternateContent>
  <xr:revisionPtr revIDLastSave="0" documentId="13_ncr:1_{984194F7-AE28-4223-A9BC-2086F2F69A8B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<sst xmlns="http://schemas.openxmlformats.org/spreadsheetml/2006/main" count="621" uniqueCount="432">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</sst>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4" xfId="0" applyNumberFormat="1" applyFont="1" applyBorder="1" applyAlignment="1">
      <alignment horizontal="left"/>
    </xf>
    <xf numFmtId="0" fontId="1" fillId="2" borderId="5" xfId="0" applyFont="1" applyFill="1" applyBorder="1"/>
    <xf numFmtId="167" fontId="3" fillId="3" borderId="5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9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4" fontId="8" fillId="5" borderId="11" xfId="0" applyNumberFormat="1" applyFont="1" applyFill="1" applyBorder="1" applyAlignment="1">
      <alignment vertical="center"/>
    </xf>
    <xf numFmtId="3" fontId="8" fillId="3" borderId="11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wrapText="1"/>
    </xf>
    <xf numFmtId="0" fontId="8" fillId="3" borderId="12" xfId="0" applyFont="1" applyFill="1" applyBorder="1"/>
    <xf numFmtId="0" fontId="8" fillId="3" borderId="13" xfId="0" applyFont="1" applyFill="1" applyBorder="1"/>
    <xf numFmtId="0" fontId="14" fillId="0" borderId="8" xfId="0" applyFont="1" applyBorder="1"/>
    <xf numFmtId="0" fontId="8" fillId="3" borderId="8" xfId="0" applyFont="1" applyFill="1" applyBorder="1" applyAlignment="1">
      <alignment wrapText="1"/>
    </xf>
    <xf numFmtId="0" fontId="8" fillId="3" borderId="8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wrapText="1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10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wrapText="1"/>
    </xf>
    <xf numFmtId="2" fontId="14" fillId="6" borderId="15" xfId="0" applyNumberFormat="1" applyFont="1" applyFill="1" applyBorder="1"/>
    <xf numFmtId="3" fontId="8" fillId="3" borderId="17" xfId="0" applyNumberFormat="1" applyFont="1" applyFill="1" applyBorder="1" applyAlignment="1">
      <alignment vertical="center"/>
    </xf>
    <xf numFmtId="49" fontId="15" fillId="3" borderId="8" xfId="0" applyNumberFormat="1" applyFont="1" applyFill="1" applyBorder="1" applyAlignment="1">
      <alignment horizontal="right" wrapText="1"/>
    </xf>
    <xf numFmtId="2" fontId="8" fillId="6" borderId="15" xfId="0" applyNumberFormat="1" applyFont="1" applyFill="1" applyBorder="1" applyAlignment="1">
      <alignment horizontal="right"/>
    </xf>
    <xf numFmtId="4" fontId="8" fillId="3" borderId="11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wrapText="1"/>
    </xf>
    <xf numFmtId="3" fontId="8" fillId="3" borderId="23" xfId="0" applyNumberFormat="1" applyFont="1" applyFill="1" applyBorder="1" applyAlignment="1">
      <alignment vertical="center"/>
    </xf>
    <xf numFmtId="3" fontId="8" fillId="3" borderId="11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4" fontId="8" fillId="3" borderId="21" xfId="0" applyNumberFormat="1" applyFont="1" applyFill="1" applyBorder="1" applyAlignment="1">
      <alignment vertical="center"/>
    </xf>
    <xf numFmtId="3" fontId="8" fillId="3" borderId="21" xfId="0" applyNumberFormat="1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8" xfId="0" applyFont="1" applyFill="1" applyBorder="1"/>
    <xf numFmtId="2" fontId="8" fillId="5" borderId="8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8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8" xfId="0" applyNumberFormat="1" applyFont="1" applyFill="1" applyBorder="1"/>
    <xf numFmtId="3" fontId="8" fillId="3" borderId="8" xfId="0" applyNumberFormat="1" applyFont="1" applyFill="1" applyBorder="1" applyAlignment="1">
      <alignment vertical="center"/>
    </xf>
    <xf numFmtId="0" fontId="8" fillId="3" borderId="8" xfId="0" applyFont="1" applyFill="1" applyBorder="1"/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164" fontId="15" fillId="3" borderId="8" xfId="0" applyNumberFormat="1" applyFont="1" applyFill="1" applyBorder="1" applyAlignment="1">
      <alignment horizontal="left"/>
    </xf>
    <xf numFmtId="0" fontId="8" fillId="3" borderId="25" xfId="0" applyFont="1" applyFill="1" applyBorder="1"/>
    <xf numFmtId="0" fontId="8" fillId="3" borderId="25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6" xfId="0" applyBorder="1"/>
    <xf numFmtId="0" fontId="0" fillId="0" borderId="26" xfId="0" pivotButton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Border="1"/>
    <xf numFmtId="0" fontId="0" fillId="0" borderId="31" xfId="0" applyNumberFormat="1" applyBorder="1"/>
    <xf numFmtId="0" fontId="0" fillId="0" borderId="6" xfId="0" applyNumberFormat="1" applyBorder="1"/>
    <xf numFmtId="0" fontId="0" fillId="0" borderId="32" xfId="0" applyNumberFormat="1" applyBorder="1"/>
    <xf numFmtId="0" fontId="0" fillId="0" borderId="33" xfId="0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15.77103923611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9.32"/>
    </cacheField>
    <cacheField name="FLTS [ARR]" numFmtId="3">
      <sharedItems containsSemiMixedTypes="0" containsString="0" containsNumber="1" containsInteger="1" minValue="4" maxValue="229088"/>
    </cacheField>
    <cacheField name="Airport ATFM arr. delay [total]" numFmtId="3">
      <sharedItems containsSemiMixedTypes="0" containsString="0" containsNumber="1" containsInteger="1" minValue="0" maxValue="606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3"/>
    <n v="93799"/>
    <n v="40391"/>
  </r>
  <r>
    <x v="1"/>
    <s v="Berlin/ Schoenefeld (EDDB)"/>
    <s v="EDDB"/>
    <n v="0.01"/>
    <n v="87218"/>
    <n v="1097"/>
  </r>
  <r>
    <x v="1"/>
    <s v="Dresden (EDDC)"/>
    <s v="EDDC"/>
    <n v="0.02"/>
    <n v="6290"/>
    <n v="138"/>
  </r>
  <r>
    <x v="1"/>
    <s v="Erfurt (EDDE)"/>
    <s v="EDDE"/>
    <n v="0"/>
    <n v="1501"/>
    <n v="0"/>
  </r>
  <r>
    <x v="1"/>
    <s v="Frankfurt (EDDF)"/>
    <s v="EDDF"/>
    <n v="1.33"/>
    <n v="215221"/>
    <n v="286428"/>
  </r>
  <r>
    <x v="1"/>
    <s v="Muenster-Osnabrueck (EDDG)"/>
    <s v="EDDG"/>
    <n v="0"/>
    <n v="9740"/>
    <n v="0"/>
  </r>
  <r>
    <x v="1"/>
    <s v="Hamburg (EDDH)"/>
    <s v="EDDH"/>
    <n v="0.04"/>
    <n v="57300"/>
    <n v="2301"/>
  </r>
  <r>
    <x v="1"/>
    <s v="Cologne-Bonn (EDDK)"/>
    <s v="EDDK"/>
    <n v="1.04"/>
    <n v="58648"/>
    <n v="61239"/>
  </r>
  <r>
    <x v="1"/>
    <s v="Dusseldorf (EDDL)"/>
    <s v="EDDL"/>
    <n v="0.15"/>
    <n v="75680"/>
    <n v="11455"/>
  </r>
  <r>
    <x v="1"/>
    <s v="Munich (EDDM)"/>
    <s v="EDDM"/>
    <n v="0.28999999999999998"/>
    <n v="149891"/>
    <n v="43685"/>
  </r>
  <r>
    <x v="1"/>
    <s v="Nuremberg (EDDN)"/>
    <s v="EDDN"/>
    <n v="0.01"/>
    <n v="19713"/>
    <n v="191"/>
  </r>
  <r>
    <x v="1"/>
    <s v="Leipzig-Halle (EDDP)"/>
    <s v="EDDP"/>
    <n v="0.53"/>
    <n v="38773"/>
    <n v="20555"/>
  </r>
  <r>
    <x v="1"/>
    <s v="Saarbruecken (EDDR)"/>
    <s v="EDDR"/>
    <n v="0"/>
    <n v="2756"/>
    <n v="0"/>
  </r>
  <r>
    <x v="1"/>
    <s v="Stuttgart (EDDS)"/>
    <s v="EDDS"/>
    <n v="0.05"/>
    <n v="42324"/>
    <n v="1987"/>
  </r>
  <r>
    <x v="1"/>
    <s v="Hanover (EDDV)"/>
    <s v="EDDV"/>
    <n v="0"/>
    <n v="23840"/>
    <n v="44"/>
  </r>
  <r>
    <x v="1"/>
    <s v="Bremen (EDDW)"/>
    <s v="EDDW"/>
    <n v="0"/>
    <n v="10992"/>
    <n v="0"/>
  </r>
  <r>
    <x v="2"/>
    <s v="Tallinn (EETN)"/>
    <s v="EETN"/>
    <n v="0"/>
    <n v="17176"/>
    <n v="0"/>
  </r>
  <r>
    <x v="2"/>
    <s v="Tartu (EETU)"/>
    <s v="EETU"/>
    <n v="0"/>
    <n v="467"/>
    <n v="0"/>
  </r>
  <r>
    <x v="3"/>
    <s v="Helsinki/ Vantaa (EFHK)"/>
    <s v="EFHK"/>
    <n v="0.14000000000000001"/>
    <n v="70925"/>
    <n v="9932"/>
  </r>
  <r>
    <x v="4"/>
    <s v="Amsterdam/ Schiphol (EHAM)"/>
    <s v="EHAM"/>
    <n v="2.65"/>
    <n v="229088"/>
    <n v="606169"/>
  </r>
  <r>
    <x v="4"/>
    <s v="Maastricht-Aachen (EHBK)"/>
    <s v="EHBK"/>
    <n v="0.04"/>
    <n v="2940"/>
    <n v="105"/>
  </r>
  <r>
    <x v="4"/>
    <s v="Groningen (EHGG)"/>
    <s v="EHGG"/>
    <n v="0.01"/>
    <n v="4995"/>
    <n v="32"/>
  </r>
  <r>
    <x v="4"/>
    <s v="Rotterdam (EHRD)"/>
    <s v="EHRD"/>
    <n v="0.01"/>
    <n v="13041"/>
    <n v="77"/>
  </r>
  <r>
    <x v="5"/>
    <s v="Cork (EICK)"/>
    <s v="EICK"/>
    <n v="0"/>
    <n v="11287"/>
    <n v="0"/>
  </r>
  <r>
    <x v="5"/>
    <s v="Dublin (EIDW)"/>
    <s v="EIDW"/>
    <n v="0.34"/>
    <n v="120352"/>
    <n v="40567"/>
  </r>
  <r>
    <x v="5"/>
    <s v="Shannon (EINN)"/>
    <s v="EINN"/>
    <n v="0.23"/>
    <n v="11321"/>
    <n v="2597"/>
  </r>
  <r>
    <x v="6"/>
    <s v="Copenhagen/ Kastrup (EKCH)"/>
    <s v="EKCH"/>
    <n v="3.09"/>
    <n v="113705"/>
    <n v="351022"/>
  </r>
  <r>
    <x v="7"/>
    <s v="Luxembourg (ELLX)"/>
    <s v="ELLX"/>
    <n v="1.36"/>
    <n v="36022"/>
    <n v="48848"/>
  </r>
  <r>
    <x v="8"/>
    <s v="Bergen (ENBR)"/>
    <s v="ENBR"/>
    <n v="0.01"/>
    <n v="46268"/>
    <n v="423"/>
  </r>
  <r>
    <x v="8"/>
    <s v="Oslo/ Gardermoen (ENGM)"/>
    <s v="ENGM"/>
    <n v="0.3"/>
    <n v="107990"/>
    <n v="32708"/>
  </r>
  <r>
    <x v="8"/>
    <s v="Trondheim (ENVA)"/>
    <s v="ENVA"/>
    <n v="0"/>
    <n v="26096"/>
    <n v="0"/>
  </r>
  <r>
    <x v="8"/>
    <s v="Stavanger (ENZV)"/>
    <s v="ENZV"/>
    <n v="0"/>
    <n v="30487"/>
    <n v="0"/>
  </r>
  <r>
    <x v="9"/>
    <s v="Bydgoszcz (EPBY)"/>
    <s v="EPBY"/>
    <n v="0"/>
    <n v="2199"/>
    <n v="0"/>
  </r>
  <r>
    <x v="9"/>
    <s v="Gdansk (EPGD)"/>
    <s v="EPGD"/>
    <n v="0.04"/>
    <n v="22675"/>
    <n v="937"/>
  </r>
  <r>
    <x v="9"/>
    <s v="Krakow - Balice (EPKK)"/>
    <s v="EPKK"/>
    <n v="0.04"/>
    <n v="32863"/>
    <n v="1344"/>
  </r>
  <r>
    <x v="9"/>
    <s v="Katowice - Pyrzowice (EPKT)"/>
    <s v="EPKT"/>
    <n v="0.01"/>
    <n v="20701"/>
    <n v="296"/>
  </r>
  <r>
    <x v="9"/>
    <s v="Lublin (EPLB)"/>
    <s v="EPLB"/>
    <n v="0"/>
    <n v="1586"/>
    <n v="0"/>
  </r>
  <r>
    <x v="9"/>
    <s v="Lodz - Lublinek (EPLL)"/>
    <s v="EPLL"/>
    <n v="0"/>
    <n v="2307"/>
    <n v="0"/>
  </r>
  <r>
    <x v="9"/>
    <s v="Warszawa/ Modlin (EPMO)"/>
    <s v="EPMO"/>
    <n v="0.57999999999999996"/>
    <n v="10759"/>
    <n v="6188"/>
  </r>
  <r>
    <x v="9"/>
    <s v="Poznan - Lawica (EPPO)"/>
    <s v="EPPO"/>
    <n v="0.03"/>
    <n v="12654"/>
    <n v="429"/>
  </r>
  <r>
    <x v="9"/>
    <s v="Radom (EPRA)"/>
    <s v="EPRA"/>
    <n v="0"/>
    <n v="523"/>
    <n v="0"/>
  </r>
  <r>
    <x v="9"/>
    <s v="Rzeszow - Jasionka (EPRZ)"/>
    <s v="EPRZ"/>
    <n v="0.04"/>
    <n v="7187"/>
    <n v="291"/>
  </r>
  <r>
    <x v="9"/>
    <s v="Szczecin - Goleniów (EPSC)"/>
    <s v="EPSC"/>
    <n v="0.02"/>
    <n v="2538"/>
    <n v="45"/>
  </r>
  <r>
    <x v="9"/>
    <s v="Olsztyn-Mazury (EPSY)"/>
    <s v="EPSY"/>
    <n v="0"/>
    <n v="709"/>
    <n v="0"/>
  </r>
  <r>
    <x v="9"/>
    <s v="Warszawa/ Chopina (EPWA)"/>
    <s v="EPWA"/>
    <n v="0.02"/>
    <n v="72324"/>
    <n v="1122"/>
  </r>
  <r>
    <x v="9"/>
    <s v="Wroclaw/ Strachowice (EPWR)"/>
    <s v="EPWR"/>
    <n v="0.01"/>
    <n v="13193"/>
    <n v="179"/>
  </r>
  <r>
    <x v="9"/>
    <s v="Zielona Gora - Babimost (EPZG)"/>
    <s v="EPZG"/>
    <n v="0"/>
    <n v="519"/>
    <n v="0"/>
  </r>
  <r>
    <x v="10"/>
    <s v="Stockholm/ Arlanda (ESSA)"/>
    <s v="ESSA"/>
    <n v="0.09"/>
    <n v="85192"/>
    <n v="7557"/>
  </r>
  <r>
    <x v="11"/>
    <s v="Liepaja (EVLA)"/>
    <s v="EVLA"/>
    <n v="0"/>
    <n v="556"/>
    <n v="0"/>
  </r>
  <r>
    <x v="11"/>
    <s v="Riga (EVRA)"/>
    <s v="EVRA"/>
    <n v="0"/>
    <n v="27318"/>
    <n v="17"/>
  </r>
  <r>
    <x v="11"/>
    <s v="Ventspils (EVVA)"/>
    <s v="EVVA"/>
    <n v="0"/>
    <n v="4"/>
    <n v="0"/>
  </r>
  <r>
    <x v="12"/>
    <s v="Gran Canaria (GCLP)"/>
    <s v="GCLP"/>
    <n v="0.46"/>
    <n v="58933"/>
    <n v="26928"/>
  </r>
  <r>
    <x v="12"/>
    <s v="Alicante (LEAL)"/>
    <s v="LEAL"/>
    <n v="0"/>
    <n v="44885"/>
    <n v="139"/>
  </r>
  <r>
    <x v="12"/>
    <s v="Barcelona (LEBL)"/>
    <s v="LEBL"/>
    <n v="0.52"/>
    <n v="141727"/>
    <n v="73396"/>
  </r>
  <r>
    <x v="12"/>
    <s v="Ibiza (LEIB)"/>
    <s v="LEIB"/>
    <n v="0.4"/>
    <n v="39453"/>
    <n v="15710"/>
  </r>
  <r>
    <x v="12"/>
    <s v="Madrid/ Barajas (LEMD)"/>
    <s v="LEMD"/>
    <n v="0.35"/>
    <n v="175979"/>
    <n v="62041"/>
  </r>
  <r>
    <x v="12"/>
    <s v="Málaga (LEMG)"/>
    <s v="LEMG"/>
    <n v="0.11"/>
    <n v="69716"/>
    <n v="7979"/>
  </r>
  <r>
    <x v="12"/>
    <s v="Palma de Mallorca (LEPA)"/>
    <s v="LEPA"/>
    <n v="1.1299999999999999"/>
    <n v="110072"/>
    <n v="124264"/>
  </r>
  <r>
    <x v="13"/>
    <s v="Albert-Bray (LFAQ)"/>
    <s v="LFAQ"/>
    <n v="0"/>
    <n v="738"/>
    <n v="0"/>
  </r>
  <r>
    <x v="13"/>
    <s v="Agen-La Garenne (LFBA)"/>
    <s v="LFBA"/>
    <n v="0"/>
    <n v="948"/>
    <n v="0"/>
  </r>
  <r>
    <x v="13"/>
    <s v="Bordeaux-Mérignac (LFBD)"/>
    <s v="LFBD"/>
    <n v="0.17"/>
    <n v="27505"/>
    <n v="4676"/>
  </r>
  <r>
    <x v="13"/>
    <s v="Bergerac-Roumanière (LFBE)"/>
    <s v="LFBE"/>
    <n v="0"/>
    <n v="1908"/>
    <n v="0"/>
  </r>
  <r>
    <x v="13"/>
    <s v="La Rochelle-Ile de Ré (LFBH)"/>
    <s v="LFBH"/>
    <n v="0"/>
    <n v="2291"/>
    <n v="0"/>
  </r>
  <r>
    <x v="13"/>
    <s v="Poitiers-Biard (LFBI)"/>
    <s v="LFBI"/>
    <n v="0"/>
    <n v="2281"/>
    <n v="0"/>
  </r>
  <r>
    <x v="13"/>
    <s v="Limoges-Bellegarde (LFBL)"/>
    <s v="LFBL"/>
    <n v="1.3"/>
    <n v="3047"/>
    <n v="3951"/>
  </r>
  <r>
    <x v="13"/>
    <s v="Toulouse-Blagnac (LFBO)"/>
    <s v="LFBO"/>
    <n v="0.06"/>
    <n v="34893"/>
    <n v="1966"/>
  </r>
  <r>
    <x v="13"/>
    <s v="Pau-Pyrénées (LFBP)"/>
    <s v="LFBP"/>
    <n v="0"/>
    <n v="4072"/>
    <n v="0"/>
  </r>
  <r>
    <x v="13"/>
    <s v="Tarbes-Lourdes Pyrénées (LFBT)"/>
    <s v="LFBT"/>
    <n v="0.04"/>
    <n v="3355"/>
    <n v="120"/>
  </r>
  <r>
    <x v="13"/>
    <s v="Biarritz-Bayonne-Anglet (LFBZ)"/>
    <s v="LFBZ"/>
    <n v="0.2"/>
    <n v="5911"/>
    <n v="1206"/>
  </r>
  <r>
    <x v="13"/>
    <s v="Rodez-Marcillac (LFCR)"/>
    <s v="LFCR"/>
    <n v="0"/>
    <n v="1716"/>
    <n v="0"/>
  </r>
  <r>
    <x v="13"/>
    <s v="Dôle-Tavaux (LFGJ)"/>
    <s v="LFGJ"/>
    <n v="0"/>
    <n v="1482"/>
    <n v="0"/>
  </r>
  <r>
    <x v="13"/>
    <s v="Metz-Nancy-Lorraine (LFJL)"/>
    <s v="LFJL"/>
    <n v="0"/>
    <n v="1236"/>
    <n v="0"/>
  </r>
  <r>
    <x v="13"/>
    <s v="Bastia-Poretta (LFKB)"/>
    <s v="LFKB"/>
    <n v="0.12"/>
    <n v="8494"/>
    <n v="1000"/>
  </r>
  <r>
    <x v="13"/>
    <s v="Calvi-Sainte-Catherine (LFKC)"/>
    <s v="LFKC"/>
    <n v="0.28000000000000003"/>
    <n v="3338"/>
    <n v="951"/>
  </r>
  <r>
    <x v="13"/>
    <s v="Figari-Sud Corse (LFKF)"/>
    <s v="LFKF"/>
    <n v="0.34"/>
    <n v="6264"/>
    <n v="2137"/>
  </r>
  <r>
    <x v="13"/>
    <s v="Ajaccio-Napoléon-Bonaparte (LFKJ)"/>
    <s v="LFKJ"/>
    <n v="0.05"/>
    <n v="8954"/>
    <n v="469"/>
  </r>
  <r>
    <x v="13"/>
    <s v="Chambéry-Aix-les-Bains (LFLB)"/>
    <s v="LFLB"/>
    <n v="0.94"/>
    <n v="3827"/>
    <n v="3616"/>
  </r>
  <r>
    <x v="13"/>
    <s v="Clermont-Ferrand-Auvergne (LFLC)"/>
    <s v="LFLC"/>
    <n v="0"/>
    <n v="3943"/>
    <n v="3"/>
  </r>
  <r>
    <x v="13"/>
    <s v="Lyon-Saint-Exupéry (LFLL)"/>
    <s v="LFLL"/>
    <n v="0.04"/>
    <n v="40282"/>
    <n v="1638"/>
  </r>
  <r>
    <x v="13"/>
    <s v="Annecy-Meythet (LFLP)"/>
    <s v="LFLP"/>
    <n v="0.36"/>
    <n v="2066"/>
    <n v="753"/>
  </r>
  <r>
    <x v="13"/>
    <s v="Grenoble-Isère (LFLS)"/>
    <s v="LFLS"/>
    <n v="0.57999999999999996"/>
    <n v="3494"/>
    <n v="2036"/>
  </r>
  <r>
    <x v="13"/>
    <s v="Châteauroux-Déols (LFLX)"/>
    <s v="LFLX"/>
    <n v="0"/>
    <n v="1225"/>
    <n v="0"/>
  </r>
  <r>
    <x v="13"/>
    <s v="Lyon-Bron (LFLY)"/>
    <s v="LFLY"/>
    <n v="0"/>
    <n v="4964"/>
    <n v="0"/>
  </r>
  <r>
    <x v="13"/>
    <s v="Cannes-Mandelieu (LFMD)"/>
    <s v="LFMD"/>
    <n v="2.86"/>
    <n v="8547"/>
    <n v="24430"/>
  </r>
  <r>
    <x v="13"/>
    <s v="Saint-Etienne-Bouthéon (LFMH)"/>
    <s v="LFMH"/>
    <n v="0"/>
    <n v="860"/>
    <n v="0"/>
  </r>
  <r>
    <x v="13"/>
    <s v="Istres-Le Tubé (LFMI)"/>
    <s v="LFMI"/>
    <n v="0"/>
    <n v="1795"/>
    <n v="0"/>
  </r>
  <r>
    <x v="13"/>
    <s v="Carcassonne-Salvaza (LFMK)"/>
    <s v="LFMK"/>
    <n v="0"/>
    <n v="2627"/>
    <n v="0"/>
  </r>
  <r>
    <x v="13"/>
    <s v="Marseille-Provence (LFML)"/>
    <s v="LFML"/>
    <n v="0.24"/>
    <n v="45816"/>
    <n v="10811"/>
  </r>
  <r>
    <x v="13"/>
    <s v="Nice-Côte d’Azur (LFMN)"/>
    <s v="LFMN"/>
    <n v="0.85"/>
    <n v="67572"/>
    <n v="57701"/>
  </r>
  <r>
    <x v="13"/>
    <s v="Perpignan-Rivesaltes (LFMP)"/>
    <s v="LFMP"/>
    <n v="0.01"/>
    <n v="5995"/>
    <n v="49"/>
  </r>
  <r>
    <x v="13"/>
    <s v="Montpellier-Méditerranée (LFMT)"/>
    <s v="LFMT"/>
    <n v="0"/>
    <n v="12983"/>
    <n v="29"/>
  </r>
  <r>
    <x v="13"/>
    <s v="Béziers-Vias (LFMU)"/>
    <s v="LFMU"/>
    <n v="0"/>
    <n v="2869"/>
    <n v="0"/>
  </r>
  <r>
    <x v="13"/>
    <s v="Avignon-Caumont (LFMV)"/>
    <s v="LFMV"/>
    <n v="0.28000000000000003"/>
    <n v="3869"/>
    <n v="1102"/>
  </r>
  <r>
    <x v="13"/>
    <s v="Beauvais-Tillé (LFOB)"/>
    <s v="LFOB"/>
    <n v="0.01"/>
    <n v="15164"/>
    <n v="224"/>
  </r>
  <r>
    <x v="13"/>
    <s v="Châlons-Vatry (LFOK)"/>
    <s v="LFOK"/>
    <n v="0.8"/>
    <n v="1870"/>
    <n v="1498"/>
  </r>
  <r>
    <x v="13"/>
    <s v="Rouen (LFOP)"/>
    <s v="LFOP"/>
    <n v="0.04"/>
    <n v="1779"/>
    <n v="74"/>
  </r>
  <r>
    <x v="13"/>
    <s v="Tours-Val de Loire (LFOT)"/>
    <s v="LFOT"/>
    <n v="9.32"/>
    <n v="1722"/>
    <n v="16053"/>
  </r>
  <r>
    <x v="13"/>
    <s v="Paris-Le Bourget (LFPB)"/>
    <s v="LFPB"/>
    <n v="1.84"/>
    <n v="31969"/>
    <n v="58819"/>
  </r>
  <r>
    <x v="13"/>
    <s v="Paris-Charles-de-Gaulle (LFPG)"/>
    <s v="LFPG"/>
    <n v="0.45"/>
    <n v="204649"/>
    <n v="92523"/>
  </r>
  <r>
    <x v="13"/>
    <s v="Toussus-le-Noble (LFPN)"/>
    <s v="LFPN"/>
    <n v="2.94"/>
    <n v="5804"/>
    <n v="17092"/>
  </r>
  <r>
    <x v="13"/>
    <s v="Paris-Orly (LFPO)"/>
    <s v="LFPO"/>
    <n v="1.74"/>
    <n v="99372"/>
    <n v="173039"/>
  </r>
  <r>
    <x v="13"/>
    <s v="Lille-Lesquin (LFQQ)"/>
    <s v="LFQQ"/>
    <n v="0.05"/>
    <n v="9414"/>
    <n v="460"/>
  </r>
  <r>
    <x v="13"/>
    <s v="Brest-Bretagne (LFRB)"/>
    <s v="LFRB"/>
    <n v="0"/>
    <n v="6366"/>
    <n v="27"/>
  </r>
  <r>
    <x v="13"/>
    <s v="Dinard-Pleurtuit-Saint-Malo (LFRD)"/>
    <s v="LFRD"/>
    <n v="0"/>
    <n v="1123"/>
    <n v="0"/>
  </r>
  <r>
    <x v="13"/>
    <s v="Deauville-Normandie (LFRG)"/>
    <s v="LFRG"/>
    <n v="0.15"/>
    <n v="1474"/>
    <n v="220"/>
  </r>
  <r>
    <x v="13"/>
    <s v="Lorient-Lann Bihoué (LFRH)"/>
    <s v="LFRH"/>
    <n v="0"/>
    <n v="1977"/>
    <n v="0"/>
  </r>
  <r>
    <x v="13"/>
    <s v="Caen-Carpiquet (LFRK)"/>
    <s v="LFRK"/>
    <n v="0"/>
    <n v="2481"/>
    <n v="0"/>
  </r>
  <r>
    <x v="13"/>
    <s v="Rennes-Saint-Jacques (LFRN)"/>
    <s v="LFRN"/>
    <n v="0"/>
    <n v="6367"/>
    <n v="0"/>
  </r>
  <r>
    <x v="13"/>
    <s v="Quimper-Pluguffan (LFRQ)"/>
    <s v="LFRQ"/>
    <n v="0"/>
    <n v="1050"/>
    <n v="0"/>
  </r>
  <r>
    <x v="13"/>
    <s v="Nantes-Atlantique (LFRS)"/>
    <s v="LFRS"/>
    <n v="0.05"/>
    <n v="23333"/>
    <n v="1183"/>
  </r>
  <r>
    <x v="13"/>
    <s v="Saint-Nazaire-Montoir (LFRZ)"/>
    <s v="LFRZ"/>
    <n v="0"/>
    <n v="1389"/>
    <n v="0"/>
  </r>
  <r>
    <x v="13"/>
    <s v="Bâle-Mulhouse (LFSB)"/>
    <s v="LFSB"/>
    <n v="0.21"/>
    <n v="33257"/>
    <n v="6874"/>
  </r>
  <r>
    <x v="13"/>
    <s v="Brive-Souillac (LFSL)"/>
    <s v="LFSL"/>
    <n v="0"/>
    <n v="1677"/>
    <n v="0"/>
  </r>
  <r>
    <x v="13"/>
    <s v="Strasbourg-Entzheim (LFST)"/>
    <s v="LFST"/>
    <n v="0"/>
    <n v="6373"/>
    <n v="9"/>
  </r>
  <r>
    <x v="13"/>
    <s v="Hyères-Le Palyvestre (LFTH)"/>
    <s v="LFTH"/>
    <n v="1.28"/>
    <n v="5288"/>
    <n v="6755"/>
  </r>
  <r>
    <x v="13"/>
    <s v="Nîmes-Garons (LFTW)"/>
    <s v="LFTW"/>
    <n v="7.0000000000000007E-2"/>
    <n v="2241"/>
    <n v="152"/>
  </r>
  <r>
    <x v="14"/>
    <s v="Athens (LGAV)"/>
    <s v="LGAV"/>
    <n v="1.64"/>
    <n v="103837"/>
    <n v="170024"/>
  </r>
  <r>
    <x v="15"/>
    <s v="Budapest/ Ferihegy (LHBP)"/>
    <s v="LHBP"/>
    <n v="0"/>
    <n v="48969"/>
    <n v="0"/>
  </r>
  <r>
    <x v="16"/>
    <s v="Milan/ Malpensa (LIMC)"/>
    <s v="LIMC"/>
    <n v="0.09"/>
    <n v="93357"/>
    <n v="8327"/>
  </r>
  <r>
    <x v="16"/>
    <s v="Bergamo (LIME)"/>
    <s v="LIME"/>
    <n v="0.08"/>
    <n v="44432"/>
    <n v="3496"/>
  </r>
  <r>
    <x v="16"/>
    <s v="Milan/ Linate (LIML)"/>
    <s v="LIML"/>
    <n v="0.13"/>
    <n v="50590"/>
    <n v="6729"/>
  </r>
  <r>
    <x v="16"/>
    <s v="Venice (LIPZ)"/>
    <s v="LIPZ"/>
    <n v="0.04"/>
    <n v="39567"/>
    <n v="1583"/>
  </r>
  <r>
    <x v="16"/>
    <s v="Rome/Fiumicino (LIRF)"/>
    <s v="LIRF"/>
    <n v="0.04"/>
    <n v="106267"/>
    <n v="3751"/>
  </r>
  <r>
    <x v="17"/>
    <s v="Prague (LKPR)"/>
    <s v="LKPR"/>
    <n v="0.13"/>
    <n v="48070"/>
    <n v="6136"/>
  </r>
  <r>
    <x v="18"/>
    <s v="Malta (LMML)"/>
    <s v="LMML"/>
    <n v="0"/>
    <n v="24260"/>
    <n v="0"/>
  </r>
  <r>
    <x v="19"/>
    <s v="Graz (LOWG)"/>
    <s v="LOWG"/>
    <n v="0"/>
    <n v="7044"/>
    <n v="0"/>
  </r>
  <r>
    <x v="19"/>
    <s v="Innsbruck (LOWI)"/>
    <s v="LOWI"/>
    <n v="0.17"/>
    <n v="7752"/>
    <n v="1313"/>
  </r>
  <r>
    <x v="19"/>
    <s v="Klagenfurt (LOWK)"/>
    <s v="LOWK"/>
    <n v="0"/>
    <n v="2376"/>
    <n v="0"/>
  </r>
  <r>
    <x v="19"/>
    <s v="Linz (LOWL)"/>
    <s v="LOWL"/>
    <n v="0"/>
    <n v="5035"/>
    <n v="0"/>
  </r>
  <r>
    <x v="19"/>
    <s v="Salzburg (LOWS)"/>
    <s v="LOWS"/>
    <n v="0"/>
    <n v="12419"/>
    <n v="1"/>
  </r>
  <r>
    <x v="19"/>
    <s v="Vienna (LOWW)"/>
    <s v="LOWW"/>
    <n v="0.19"/>
    <n v="102267"/>
    <n v="19889"/>
  </r>
  <r>
    <x v="20"/>
    <s v="Santa Maria (LPAZ)"/>
    <s v="LPAZ"/>
    <n v="0"/>
    <n v="1417"/>
    <n v="0"/>
  </r>
  <r>
    <x v="20"/>
    <s v="Cascais (LPCS)"/>
    <s v="LPCS"/>
    <n v="0.36"/>
    <n v="3661"/>
    <n v="1323"/>
  </r>
  <r>
    <x v="20"/>
    <s v="Flores (LPFL)"/>
    <s v="LPFL"/>
    <n v="0"/>
    <n v="1018"/>
    <n v="0"/>
  </r>
  <r>
    <x v="20"/>
    <s v="Faro (LPFR)"/>
    <s v="LPFR"/>
    <n v="0.01"/>
    <n v="29651"/>
    <n v="417"/>
  </r>
  <r>
    <x v="20"/>
    <s v="Horta (LPHR)"/>
    <s v="LPHR"/>
    <n v="0"/>
    <n v="2565"/>
    <n v="0"/>
  </r>
  <r>
    <x v="20"/>
    <s v="Madeira (LPMA)"/>
    <s v="LPMA"/>
    <n v="0.11"/>
    <n v="14186"/>
    <n v="1564"/>
  </r>
  <r>
    <x v="20"/>
    <s v="Ponta Delgada (LPPD)"/>
    <s v="LPPD"/>
    <n v="0"/>
    <n v="11548"/>
    <n v="0"/>
  </r>
  <r>
    <x v="20"/>
    <s v="Porto (LPPR)"/>
    <s v="LPPR"/>
    <n v="1.89"/>
    <n v="46166"/>
    <n v="87397"/>
  </r>
  <r>
    <x v="20"/>
    <s v="Porto Santo (LPPS)"/>
    <s v="LPPS"/>
    <n v="0"/>
    <n v="1415"/>
    <n v="0"/>
  </r>
  <r>
    <x v="20"/>
    <s v="Lisbon (LPPT)"/>
    <s v="LPPT"/>
    <n v="3.96"/>
    <n v="101265"/>
    <n v="401340"/>
  </r>
  <r>
    <x v="21"/>
    <s v="Bucharest/ Băneasa (LRBS)"/>
    <s v="LRBS"/>
    <n v="0"/>
    <n v="3097"/>
    <n v="0"/>
  </r>
  <r>
    <x v="21"/>
    <s v="Bucharest/ Otopeni (LROP)"/>
    <s v="LROP"/>
    <n v="0.01"/>
    <n v="50860"/>
    <n v="294"/>
  </r>
  <r>
    <x v="22"/>
    <s v="Geneva (LSGG)"/>
    <s v="LSGG"/>
    <n v="0.48"/>
    <n v="77822"/>
    <n v="37597"/>
  </r>
  <r>
    <x v="22"/>
    <s v="Zürich (LSZH)"/>
    <s v="LSZH"/>
    <n v="0.93"/>
    <n v="105557"/>
    <n v="97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13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45415</v>
      </c>
      <c r="C2" s="9" t="s">
        <v>5</v>
      </c>
      <c r="D2" s="10">
        <v>45291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6" ht="12" customHeight="1" x14ac:dyDescent="0.2">
      <c r="A6" s="24" t="s">
        <v>15</v>
      </c>
      <c r="B6" s="25">
        <f t="shared" ref="B6:B13" si="0">D6/C6</f>
        <v>0.60104539707036453</v>
      </c>
      <c r="C6" s="26">
        <v>5024311</v>
      </c>
      <c r="D6" s="26">
        <v>3019839</v>
      </c>
      <c r="F6" s="21"/>
    </row>
    <row r="7" spans="1:6" ht="12" customHeight="1" x14ac:dyDescent="0.2">
      <c r="A7" s="24" t="s">
        <v>16</v>
      </c>
      <c r="B7" s="25">
        <f t="shared" si="0"/>
        <v>0.66921063717533169</v>
      </c>
      <c r="C7" s="26">
        <v>5191491</v>
      </c>
      <c r="D7" s="26">
        <v>3474201</v>
      </c>
      <c r="F7" s="21"/>
    </row>
    <row r="8" spans="1:6" ht="12" customHeight="1" x14ac:dyDescent="0.2">
      <c r="A8" s="24" t="s">
        <v>17</v>
      </c>
      <c r="B8" s="25">
        <f t="shared" si="0"/>
        <v>0.73251209486659941</v>
      </c>
      <c r="C8" s="26">
        <v>5377488</v>
      </c>
      <c r="D8" s="26">
        <v>3939075</v>
      </c>
      <c r="F8" s="21"/>
    </row>
    <row r="9" spans="1:6" ht="12" customHeight="1" x14ac:dyDescent="0.2">
      <c r="A9" s="24" t="s">
        <v>18</v>
      </c>
      <c r="B9" s="25">
        <f t="shared" si="0"/>
        <v>0.83884059442658854</v>
      </c>
      <c r="C9" s="26">
        <v>5436096</v>
      </c>
      <c r="D9" s="26">
        <v>4560018</v>
      </c>
      <c r="F9" s="21"/>
    </row>
    <row r="10" spans="1:6" ht="12" customHeight="1" x14ac:dyDescent="0.2">
      <c r="A10" s="24" t="s">
        <v>19</v>
      </c>
      <c r="B10" s="25">
        <f t="shared" si="0"/>
        <v>0.27249908359070862</v>
      </c>
      <c r="C10" s="26">
        <v>2327017</v>
      </c>
      <c r="D10" s="26">
        <v>634110</v>
      </c>
      <c r="F10" s="21"/>
    </row>
    <row r="11" spans="1:6" ht="12" customHeight="1" x14ac:dyDescent="0.2">
      <c r="A11" s="24" t="s">
        <v>20</v>
      </c>
      <c r="B11" s="25">
        <f t="shared" si="0"/>
        <v>0.23825327121335729</v>
      </c>
      <c r="C11" s="26">
        <v>2869501</v>
      </c>
      <c r="D11" s="26">
        <v>683668</v>
      </c>
      <c r="F11" s="21"/>
    </row>
    <row r="12" spans="1:6" ht="12" customHeight="1" x14ac:dyDescent="0.2">
      <c r="A12" s="24" t="s">
        <v>21</v>
      </c>
      <c r="B12" s="25">
        <f t="shared" si="0"/>
        <v>0.52139739911154293</v>
      </c>
      <c r="C12" s="26">
        <v>4503538</v>
      </c>
      <c r="D12" s="26">
        <v>2348133</v>
      </c>
      <c r="F12" s="21"/>
    </row>
    <row r="13" spans="1:6" ht="12" customHeight="1" x14ac:dyDescent="0.2">
      <c r="A13" s="24" t="s">
        <v>22</v>
      </c>
      <c r="B13" s="25">
        <f t="shared" si="0"/>
        <v>0.83931623618466977</v>
      </c>
      <c r="C13" s="26">
        <v>4912749</v>
      </c>
      <c r="D13" s="26">
        <v>4123350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45415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5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0.37675155838019903</v>
      </c>
      <c r="C54" s="58">
        <v>328065</v>
      </c>
      <c r="D54" s="58">
        <v>123599</v>
      </c>
      <c r="E54" s="52">
        <f>D54/C54</f>
        <v>0.37675155838019903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0.43238878800547642</v>
      </c>
      <c r="C55" s="26">
        <v>313343</v>
      </c>
      <c r="D55" s="26">
        <v>135486</v>
      </c>
      <c r="E55" s="49">
        <f t="shared" ref="E55:E65" si="4">SUM(D$54:D55)/SUM(C$54:C55)</f>
        <v>0.40393166284174814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0.63332684840895581</v>
      </c>
      <c r="C56" s="26">
        <v>364949</v>
      </c>
      <c r="D56" s="26">
        <v>231132</v>
      </c>
      <c r="E56" s="49">
        <f t="shared" si="4"/>
        <v>0.48712037577122236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0.99699344203831752</v>
      </c>
      <c r="C57" s="26">
        <v>403784</v>
      </c>
      <c r="D57" s="26">
        <v>402570</v>
      </c>
      <c r="E57" s="49">
        <f t="shared" si="4"/>
        <v>0.63311895760778536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1.5683041889511176</v>
      </c>
      <c r="C58" s="26">
        <v>443882</v>
      </c>
      <c r="D58" s="26">
        <v>696142</v>
      </c>
      <c r="E58" s="49">
        <f t="shared" si="4"/>
        <v>0.85701687627391898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1.0440583097013618</v>
      </c>
      <c r="C59" s="26">
        <v>457008</v>
      </c>
      <c r="D59" s="26">
        <v>477143</v>
      </c>
      <c r="E59" s="49">
        <f t="shared" si="4"/>
        <v>0.89400445082735802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0.86723745438719824</v>
      </c>
      <c r="C60" s="26">
        <v>477936</v>
      </c>
      <c r="D60" s="26">
        <v>414484</v>
      </c>
      <c r="E60" s="49">
        <f t="shared" si="4"/>
        <v>0.88941747966182461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0.70534312988336068</v>
      </c>
      <c r="C61" s="26">
        <v>472139</v>
      </c>
      <c r="D61" s="26">
        <v>333020</v>
      </c>
      <c r="E61" s="49">
        <f t="shared" si="4"/>
        <v>0.86276741694382209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0.86943307830520977</v>
      </c>
      <c r="C62" s="26">
        <v>463609</v>
      </c>
      <c r="D62" s="26">
        <v>403077</v>
      </c>
      <c r="E62" s="49">
        <f t="shared" si="4"/>
        <v>0.86359708058200424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0.74827532605149827</v>
      </c>
      <c r="C63" s="26">
        <v>456753</v>
      </c>
      <c r="D63" s="26">
        <v>341777</v>
      </c>
      <c r="E63" s="49">
        <f t="shared" si="4"/>
        <v>0.85100017505813752</v>
      </c>
      <c r="F63" s="63">
        <v>1</v>
      </c>
      <c r="G63" s="45"/>
    </row>
    <row r="64" spans="1:7" ht="12" customHeight="1" x14ac:dyDescent="0.2">
      <c r="A64" s="51" t="s">
        <v>85</v>
      </c>
      <c r="B64" s="47">
        <f t="shared" si="0"/>
        <v>0.70759763921806618</v>
      </c>
      <c r="C64" s="26">
        <v>365811</v>
      </c>
      <c r="D64" s="26">
        <v>258847</v>
      </c>
      <c r="E64" s="49">
        <f t="shared" si="4"/>
        <v>0.83946399594130905</v>
      </c>
      <c r="F64" s="63">
        <v>1</v>
      </c>
      <c r="G64" s="45"/>
    </row>
    <row r="65" spans="1:7" ht="13.5" customHeight="1" x14ac:dyDescent="0.2">
      <c r="A65" s="51" t="s">
        <v>86</v>
      </c>
      <c r="B65" s="47">
        <f t="shared" si="0"/>
        <v>0.83747776835307963</v>
      </c>
      <c r="C65" s="28">
        <v>365470</v>
      </c>
      <c r="D65" s="28">
        <v>306073</v>
      </c>
      <c r="E65" s="55">
        <f t="shared" si="4"/>
        <v>0.83931623618466977</v>
      </c>
      <c r="F65" s="63">
        <v>1</v>
      </c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5" sqref="I15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45415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JAN-DEC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136893</v>
      </c>
      <c r="D7" s="100">
        <v>21203</v>
      </c>
      <c r="E7" s="70">
        <f t="shared" ref="E6:E29" si="0">D7/C7</f>
        <v>0.15488739380391986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93799</v>
      </c>
      <c r="D8" s="104">
        <v>40391</v>
      </c>
      <c r="E8" s="70">
        <f t="shared" si="0"/>
        <v>0.43061226665529484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48070</v>
      </c>
      <c r="D9" s="104">
        <v>6136</v>
      </c>
      <c r="E9" s="70">
        <f t="shared" si="0"/>
        <v>0.12764718119409194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113705</v>
      </c>
      <c r="D10" s="104">
        <v>351022</v>
      </c>
      <c r="E10" s="70">
        <f t="shared" si="0"/>
        <v>3.0871289740996439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17643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70925</v>
      </c>
      <c r="D12" s="104">
        <v>9932</v>
      </c>
      <c r="E12" s="70">
        <f t="shared" si="0"/>
        <v>0.14003524850193866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797306</v>
      </c>
      <c r="D13" s="104">
        <v>493646</v>
      </c>
      <c r="E13" s="70">
        <f t="shared" si="0"/>
        <v>0.61914246224159863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799887</v>
      </c>
      <c r="D14" s="104">
        <v>429120</v>
      </c>
      <c r="E14" s="70">
        <f t="shared" si="0"/>
        <v>0.53647577720353001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103837</v>
      </c>
      <c r="D15" s="104">
        <v>170024</v>
      </c>
      <c r="E15" s="70">
        <f t="shared" si="0"/>
        <v>1.6374124830262815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48969</v>
      </c>
      <c r="D16" s="104">
        <v>0</v>
      </c>
      <c r="E16" s="70">
        <f t="shared" si="0"/>
        <v>0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142960</v>
      </c>
      <c r="D17" s="104">
        <v>43164</v>
      </c>
      <c r="E17" s="70">
        <f t="shared" si="0"/>
        <v>0.30193060996082821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334213</v>
      </c>
      <c r="D18" s="104">
        <v>23886</v>
      </c>
      <c r="E18" s="70">
        <f t="shared" si="0"/>
        <v>7.146939227378947E-2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27878</v>
      </c>
      <c r="D19" s="104">
        <v>17</v>
      </c>
      <c r="E19" s="70">
        <f t="shared" si="0"/>
        <v>6.0979984216945262E-4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36022</v>
      </c>
      <c r="D20" s="104">
        <v>48848</v>
      </c>
      <c r="E20" s="70">
        <f t="shared" si="0"/>
        <v>1.3560601854422298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24260</v>
      </c>
      <c r="D21" s="104">
        <v>0</v>
      </c>
      <c r="E21" s="70">
        <f t="shared" si="0"/>
        <v>0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250064</v>
      </c>
      <c r="D22" s="104">
        <v>606383</v>
      </c>
      <c r="E22" s="70">
        <f t="shared" si="0"/>
        <v>2.424911222726982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210841</v>
      </c>
      <c r="D23" s="104">
        <v>33131</v>
      </c>
      <c r="E23" s="70">
        <f t="shared" si="0"/>
        <v>0.15713736891781011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202737</v>
      </c>
      <c r="D24" s="104">
        <v>10831</v>
      </c>
      <c r="E24" s="70">
        <f t="shared" si="0"/>
        <v>5.3423894010466759E-2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212892</v>
      </c>
      <c r="D25" s="104">
        <v>492041</v>
      </c>
      <c r="E25" s="70">
        <f t="shared" si="0"/>
        <v>2.3112235311801288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53957</v>
      </c>
      <c r="D26" s="104">
        <v>294</v>
      </c>
      <c r="E26" s="70">
        <f t="shared" si="0"/>
        <v>5.4487832903979093E-3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640765</v>
      </c>
      <c r="D27" s="104">
        <v>310457</v>
      </c>
      <c r="E27" s="70">
        <f t="shared" si="0"/>
        <v>0.48450992173417712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85192</v>
      </c>
      <c r="D28" s="104">
        <v>7557</v>
      </c>
      <c r="E28" s="70">
        <f t="shared" si="0"/>
        <v>8.8705512254671798E-2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183379</v>
      </c>
      <c r="D29" s="108">
        <v>135549</v>
      </c>
      <c r="E29" s="70">
        <f t="shared" si="0"/>
        <v>0.73917406027953036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45415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JAN-DEC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v>0.43</v>
      </c>
      <c r="E6" s="76">
        <v>93799</v>
      </c>
      <c r="F6" s="76">
        <v>40391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v>0.01</v>
      </c>
      <c r="E7" s="76">
        <v>87218</v>
      </c>
      <c r="F7" s="76">
        <v>1097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v>0.02</v>
      </c>
      <c r="E8" s="76">
        <v>6290</v>
      </c>
      <c r="F8" s="76">
        <v>138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v>0</v>
      </c>
      <c r="E9" s="76">
        <v>1501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v>1.33</v>
      </c>
      <c r="E10" s="76">
        <v>215221</v>
      </c>
      <c r="F10" s="76">
        <v>286428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v>0</v>
      </c>
      <c r="E11" s="76">
        <v>9740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v>0.04</v>
      </c>
      <c r="E12" s="76">
        <v>57300</v>
      </c>
      <c r="F12" s="76">
        <v>2301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v>1.04</v>
      </c>
      <c r="E13" s="76">
        <v>58648</v>
      </c>
      <c r="F13" s="76">
        <v>61239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v>0.15</v>
      </c>
      <c r="E14" s="76">
        <v>75680</v>
      </c>
      <c r="F14" s="76">
        <v>11455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v>0.28999999999999998</v>
      </c>
      <c r="E15" s="76">
        <v>149891</v>
      </c>
      <c r="F15" s="76">
        <v>43685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v>0.01</v>
      </c>
      <c r="E16" s="76">
        <v>19713</v>
      </c>
      <c r="F16" s="76">
        <v>191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v>0.53</v>
      </c>
      <c r="E17" s="76">
        <v>38773</v>
      </c>
      <c r="F17" s="76">
        <v>20555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v>0</v>
      </c>
      <c r="E18" s="76">
        <v>2756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v>0.05</v>
      </c>
      <c r="E19" s="76">
        <v>42324</v>
      </c>
      <c r="F19" s="76">
        <v>1987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v>0</v>
      </c>
      <c r="E20" s="76">
        <v>23840</v>
      </c>
      <c r="F20" s="76">
        <v>44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v>0</v>
      </c>
      <c r="E21" s="76">
        <v>10992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v>0</v>
      </c>
      <c r="E22" s="76">
        <v>17176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v>0</v>
      </c>
      <c r="E23" s="76">
        <v>467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v>0.14000000000000001</v>
      </c>
      <c r="E24" s="76">
        <v>70925</v>
      </c>
      <c r="F24" s="76">
        <v>9932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v>2.65</v>
      </c>
      <c r="E25" s="76">
        <v>229088</v>
      </c>
      <c r="F25" s="76">
        <v>606169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v>0.04</v>
      </c>
      <c r="E26" s="76">
        <v>2940</v>
      </c>
      <c r="F26" s="76">
        <v>105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v>0.01</v>
      </c>
      <c r="E27" s="76">
        <v>4995</v>
      </c>
      <c r="F27" s="76">
        <v>32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v>0.01</v>
      </c>
      <c r="E28" s="76">
        <v>13041</v>
      </c>
      <c r="F28" s="76">
        <v>77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v>0</v>
      </c>
      <c r="E29" s="76">
        <v>11287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v>0.34</v>
      </c>
      <c r="E30" s="76">
        <v>120352</v>
      </c>
      <c r="F30" s="76">
        <v>40567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v>0.23</v>
      </c>
      <c r="E31" s="76">
        <v>11321</v>
      </c>
      <c r="F31" s="76">
        <v>2597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v>3.09</v>
      </c>
      <c r="E32" s="76">
        <v>113705</v>
      </c>
      <c r="F32" s="76">
        <v>351022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v>1.36</v>
      </c>
      <c r="E33" s="76">
        <v>36022</v>
      </c>
      <c r="F33" s="76">
        <v>48848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v>0.01</v>
      </c>
      <c r="E34" s="76">
        <v>46268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v>0.3</v>
      </c>
      <c r="E35" s="76">
        <v>107990</v>
      </c>
      <c r="F35" s="76">
        <v>32708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v>0</v>
      </c>
      <c r="E36" s="76">
        <v>26096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v>0</v>
      </c>
      <c r="E37" s="76">
        <v>30487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v>0</v>
      </c>
      <c r="E38" s="76">
        <v>2199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v>0.04</v>
      </c>
      <c r="E39" s="76">
        <v>22675</v>
      </c>
      <c r="F39" s="76">
        <v>937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v>0.04</v>
      </c>
      <c r="E40" s="76">
        <v>32863</v>
      </c>
      <c r="F40" s="76">
        <v>1344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v>0.01</v>
      </c>
      <c r="E41" s="76">
        <v>20701</v>
      </c>
      <c r="F41" s="76">
        <v>296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v>0</v>
      </c>
      <c r="E42" s="76">
        <v>1586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v>0</v>
      </c>
      <c r="E43" s="76">
        <v>2307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v>0.57999999999999996</v>
      </c>
      <c r="E44" s="76">
        <v>10759</v>
      </c>
      <c r="F44" s="76">
        <v>6188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v>0.03</v>
      </c>
      <c r="E45" s="76">
        <v>12654</v>
      </c>
      <c r="F45" s="76">
        <v>429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v>0</v>
      </c>
      <c r="E46" s="76">
        <v>523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v>0.04</v>
      </c>
      <c r="E47" s="76">
        <v>7187</v>
      </c>
      <c r="F47" s="76">
        <v>291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v>0.02</v>
      </c>
      <c r="E48" s="76">
        <v>2538</v>
      </c>
      <c r="F48" s="76">
        <v>45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v>0</v>
      </c>
      <c r="E49" s="76">
        <v>709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v>0.02</v>
      </c>
      <c r="E50" s="76">
        <v>72324</v>
      </c>
      <c r="F50" s="76">
        <v>1122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v>0.01</v>
      </c>
      <c r="E51" s="76">
        <v>13193</v>
      </c>
      <c r="F51" s="76">
        <v>179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v>0</v>
      </c>
      <c r="E52" s="76">
        <v>519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v>0.09</v>
      </c>
      <c r="E53" s="76">
        <v>85192</v>
      </c>
      <c r="F53" s="76">
        <v>7557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v>0</v>
      </c>
      <c r="E54" s="76">
        <v>556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v>0</v>
      </c>
      <c r="E55" s="76">
        <v>27318</v>
      </c>
      <c r="F55" s="76">
        <v>17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v>0</v>
      </c>
      <c r="E56" s="76">
        <v>4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v>0.46</v>
      </c>
      <c r="E57" s="76">
        <v>58933</v>
      </c>
      <c r="F57" s="76">
        <v>26928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v>0</v>
      </c>
      <c r="E58" s="76">
        <v>44885</v>
      </c>
      <c r="F58" s="76">
        <v>139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v>0.52</v>
      </c>
      <c r="E59" s="76">
        <v>141727</v>
      </c>
      <c r="F59" s="76">
        <v>73396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v>0.4</v>
      </c>
      <c r="E60" s="76">
        <v>39453</v>
      </c>
      <c r="F60" s="76">
        <v>15710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v>0.35</v>
      </c>
      <c r="E61" s="76">
        <v>175979</v>
      </c>
      <c r="F61" s="76">
        <v>62041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v>0.11</v>
      </c>
      <c r="E62" s="76">
        <v>69716</v>
      </c>
      <c r="F62" s="76">
        <v>7979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v>1.1299999999999999</v>
      </c>
      <c r="E63" s="76">
        <v>110072</v>
      </c>
      <c r="F63" s="76">
        <v>124264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v>0</v>
      </c>
      <c r="E64" s="76">
        <v>738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v>0</v>
      </c>
      <c r="E65" s="76">
        <v>948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v>0.17</v>
      </c>
      <c r="E66" s="76">
        <v>27505</v>
      </c>
      <c r="F66" s="76">
        <v>4676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v>0</v>
      </c>
      <c r="E67" s="76">
        <v>1908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v>0</v>
      </c>
      <c r="E68" s="76">
        <v>2291</v>
      </c>
      <c r="F68" s="76">
        <v>0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v>0</v>
      </c>
      <c r="E69" s="76">
        <v>2281</v>
      </c>
      <c r="F69" s="76">
        <v>0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v>1.3</v>
      </c>
      <c r="E70" s="76">
        <v>3047</v>
      </c>
      <c r="F70" s="76">
        <v>3951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v>0.06</v>
      </c>
      <c r="E71" s="76">
        <v>34893</v>
      </c>
      <c r="F71" s="76">
        <v>1966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v>0</v>
      </c>
      <c r="E72" s="76">
        <v>4072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v>0.04</v>
      </c>
      <c r="E73" s="76">
        <v>3355</v>
      </c>
      <c r="F73" s="76">
        <v>120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v>0.2</v>
      </c>
      <c r="E74" s="76">
        <v>5911</v>
      </c>
      <c r="F74" s="76">
        <v>1206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v>0</v>
      </c>
      <c r="E75" s="76">
        <v>1716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v>0</v>
      </c>
      <c r="E76" s="76">
        <v>1482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v>0</v>
      </c>
      <c r="E77" s="76">
        <v>1236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v>0.12</v>
      </c>
      <c r="E78" s="76">
        <v>8494</v>
      </c>
      <c r="F78" s="76">
        <v>1000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v>0.28000000000000003</v>
      </c>
      <c r="E79" s="76">
        <v>3338</v>
      </c>
      <c r="F79" s="76">
        <v>951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v>0.34</v>
      </c>
      <c r="E80" s="76">
        <v>6264</v>
      </c>
      <c r="F80" s="76">
        <v>2137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v>0.05</v>
      </c>
      <c r="E81" s="76">
        <v>8954</v>
      </c>
      <c r="F81" s="76">
        <v>469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v>0.94</v>
      </c>
      <c r="E82" s="76">
        <v>3827</v>
      </c>
      <c r="F82" s="76">
        <v>3616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v>0</v>
      </c>
      <c r="E83" s="76">
        <v>3943</v>
      </c>
      <c r="F83" s="76">
        <v>3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v>0.04</v>
      </c>
      <c r="E84" s="76">
        <v>40282</v>
      </c>
      <c r="F84" s="76">
        <v>1638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v>0.36</v>
      </c>
      <c r="E85" s="76">
        <v>2066</v>
      </c>
      <c r="F85" s="76">
        <v>753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v>0.57999999999999996</v>
      </c>
      <c r="E86" s="76">
        <v>3494</v>
      </c>
      <c r="F86" s="76">
        <v>2036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v>0</v>
      </c>
      <c r="E87" s="76">
        <v>1225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v>0</v>
      </c>
      <c r="E88" s="76">
        <v>4964</v>
      </c>
      <c r="F88" s="76">
        <v>0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v>2.86</v>
      </c>
      <c r="E89" s="76">
        <v>8547</v>
      </c>
      <c r="F89" s="76">
        <v>24430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v>0</v>
      </c>
      <c r="E90" s="76">
        <v>860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v>0</v>
      </c>
      <c r="E91" s="76">
        <v>1795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v>0</v>
      </c>
      <c r="E92" s="76">
        <v>2627</v>
      </c>
      <c r="F92" s="76">
        <v>0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v>0.24</v>
      </c>
      <c r="E93" s="76">
        <v>45816</v>
      </c>
      <c r="F93" s="76">
        <v>10811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v>0.85</v>
      </c>
      <c r="E94" s="76">
        <v>67572</v>
      </c>
      <c r="F94" s="76">
        <v>57701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v>0.01</v>
      </c>
      <c r="E95" s="76">
        <v>5995</v>
      </c>
      <c r="F95" s="76">
        <v>49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v>0</v>
      </c>
      <c r="E96" s="76">
        <v>12983</v>
      </c>
      <c r="F96" s="76">
        <v>29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v>0</v>
      </c>
      <c r="E97" s="76">
        <v>2869</v>
      </c>
      <c r="F97" s="76">
        <v>0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v>0.28000000000000003</v>
      </c>
      <c r="E98" s="76">
        <v>3869</v>
      </c>
      <c r="F98" s="76">
        <v>1102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v>0.01</v>
      </c>
      <c r="E99" s="76">
        <v>15164</v>
      </c>
      <c r="F99" s="76">
        <v>224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v>0.8</v>
      </c>
      <c r="E100" s="76">
        <v>1870</v>
      </c>
      <c r="F100" s="76">
        <v>1498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v>0.04</v>
      </c>
      <c r="E101" s="76">
        <v>1779</v>
      </c>
      <c r="F101" s="76">
        <v>74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v>9.32</v>
      </c>
      <c r="E102" s="76">
        <v>1722</v>
      </c>
      <c r="F102" s="76">
        <v>16053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v>1.84</v>
      </c>
      <c r="E103" s="76">
        <v>31969</v>
      </c>
      <c r="F103" s="76">
        <v>58819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v>0.45</v>
      </c>
      <c r="E104" s="76">
        <v>204649</v>
      </c>
      <c r="F104" s="76">
        <v>92523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v>2.94</v>
      </c>
      <c r="E105" s="76">
        <v>5804</v>
      </c>
      <c r="F105" s="76">
        <v>17092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v>1.74</v>
      </c>
      <c r="E106" s="76">
        <v>99372</v>
      </c>
      <c r="F106" s="76">
        <v>173039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v>0.05</v>
      </c>
      <c r="E107" s="76">
        <v>9414</v>
      </c>
      <c r="F107" s="76">
        <v>460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v>0</v>
      </c>
      <c r="E108" s="76">
        <v>6366</v>
      </c>
      <c r="F108" s="76">
        <v>27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v>0</v>
      </c>
      <c r="E109" s="76">
        <v>1123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v>0.15</v>
      </c>
      <c r="E110" s="76">
        <v>1474</v>
      </c>
      <c r="F110" s="76">
        <v>220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v>0</v>
      </c>
      <c r="E111" s="76">
        <v>1977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v>0</v>
      </c>
      <c r="E112" s="76">
        <v>2481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v>0</v>
      </c>
      <c r="E113" s="76">
        <v>6367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v>0</v>
      </c>
      <c r="E114" s="76">
        <v>1050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v>0.05</v>
      </c>
      <c r="E115" s="76">
        <v>23333</v>
      </c>
      <c r="F115" s="76">
        <v>1183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v>0</v>
      </c>
      <c r="E116" s="76">
        <v>1389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v>0.21</v>
      </c>
      <c r="E117" s="76">
        <v>33257</v>
      </c>
      <c r="F117" s="76">
        <v>6874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v>0</v>
      </c>
      <c r="E118" s="76">
        <v>1677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v>0</v>
      </c>
      <c r="E119" s="76">
        <v>6373</v>
      </c>
      <c r="F119" s="76">
        <v>9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v>1.28</v>
      </c>
      <c r="E120" s="76">
        <v>5288</v>
      </c>
      <c r="F120" s="76">
        <v>6755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v>7.0000000000000007E-2</v>
      </c>
      <c r="E121" s="76">
        <v>2241</v>
      </c>
      <c r="F121" s="76">
        <v>152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v>1.64</v>
      </c>
      <c r="E122" s="76">
        <v>103837</v>
      </c>
      <c r="F122" s="76">
        <v>170024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v>0</v>
      </c>
      <c r="E123" s="76">
        <v>48969</v>
      </c>
      <c r="F123" s="76">
        <v>0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v>0.09</v>
      </c>
      <c r="E124" s="76">
        <v>93357</v>
      </c>
      <c r="F124" s="76">
        <v>8327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v>0.08</v>
      </c>
      <c r="E125" s="76">
        <v>44432</v>
      </c>
      <c r="F125" s="76">
        <v>3496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v>0.13</v>
      </c>
      <c r="E126" s="76">
        <v>50590</v>
      </c>
      <c r="F126" s="76">
        <v>6729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v>0.04</v>
      </c>
      <c r="E127" s="76">
        <v>39567</v>
      </c>
      <c r="F127" s="76">
        <v>1583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v>0.04</v>
      </c>
      <c r="E128" s="76">
        <v>106267</v>
      </c>
      <c r="F128" s="76">
        <v>3751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v>0.13</v>
      </c>
      <c r="E129" s="76">
        <v>48070</v>
      </c>
      <c r="F129" s="76">
        <v>6136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v>0</v>
      </c>
      <c r="E130" s="76">
        <v>24260</v>
      </c>
      <c r="F130" s="76">
        <v>0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v>0</v>
      </c>
      <c r="E131" s="76">
        <v>7044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v>0.17</v>
      </c>
      <c r="E132" s="76">
        <v>7752</v>
      </c>
      <c r="F132" s="76">
        <v>1313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v>0</v>
      </c>
      <c r="E133" s="76">
        <v>2376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v>0</v>
      </c>
      <c r="E134" s="76">
        <v>5035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v>0</v>
      </c>
      <c r="E135" s="76">
        <v>12419</v>
      </c>
      <c r="F135" s="76">
        <v>1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v>0.19</v>
      </c>
      <c r="E136" s="76">
        <v>102267</v>
      </c>
      <c r="F136" s="76">
        <v>19889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v>0</v>
      </c>
      <c r="E137" s="76">
        <v>1417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v>0.36</v>
      </c>
      <c r="E138" s="76">
        <v>3661</v>
      </c>
      <c r="F138" s="76">
        <v>1323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v>0</v>
      </c>
      <c r="E139" s="76">
        <v>1018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v>0.01</v>
      </c>
      <c r="E140" s="76">
        <v>29651</v>
      </c>
      <c r="F140" s="76">
        <v>417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v>0</v>
      </c>
      <c r="E141" s="76">
        <v>2565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v>0.11</v>
      </c>
      <c r="E142" s="76">
        <v>14186</v>
      </c>
      <c r="F142" s="76">
        <v>1564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v>0</v>
      </c>
      <c r="E143" s="76">
        <v>11548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v>1.89</v>
      </c>
      <c r="E144" s="76">
        <v>46166</v>
      </c>
      <c r="F144" s="76">
        <v>87397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v>0</v>
      </c>
      <c r="E145" s="76">
        <v>1415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v>3.96</v>
      </c>
      <c r="E146" s="76">
        <v>101265</v>
      </c>
      <c r="F146" s="76">
        <v>401340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v>0</v>
      </c>
      <c r="E147" s="76">
        <v>3097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v>0.01</v>
      </c>
      <c r="E148" s="76">
        <v>50860</v>
      </c>
      <c r="F148" s="76">
        <v>294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v>0.48</v>
      </c>
      <c r="E149" s="76">
        <v>77822</v>
      </c>
      <c r="F149" s="76">
        <v>37597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v>0.93</v>
      </c>
      <c r="E150" s="76">
        <v>105557</v>
      </c>
      <c r="F150" s="76">
        <v>97952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Holger HEGENDORFER</cp:lastModifiedBy>
  <dcterms:modified xsi:type="dcterms:W3CDTF">2024-05-03T16:30:27Z</dcterms:modified>
</cp:coreProperties>
</file>