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<sst xmlns="http://schemas.openxmlformats.org/spreadsheetml/2006/main" count="481" uniqueCount="202">
  <si>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</si>
  <si>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</si>
  <si>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</si>
  <si>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</si>
  <si>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</si>
  <si>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</si>
  <si>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</si>
  <si>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</si>
  <si>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</si>
  <si>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</si>
  <si>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</si>
  <si>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JAN-JUN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</si>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</sst>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45485.0</v>
      </c>
      <c r="C2" s="9" t="s">
        <v>6</v>
      </c>
      <c r="D2" s="10">
        <v>45473.0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10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181.0</v>
      </c>
      <c r="C6" s="23">
        <v>4200053.0</v>
      </c>
      <c r="D6" s="23">
        <f t="shared" ref="D6:D15" si="1">C6/B6</f>
        <v>23204.71271</v>
      </c>
      <c r="E6" s="24"/>
      <c r="F6" s="18" t="s">
        <v>9</v>
      </c>
    </row>
    <row r="7" ht="12.0" customHeight="1">
      <c r="A7" s="21" t="s">
        <v>19</v>
      </c>
      <c r="B7" s="22">
        <v>182.0</v>
      </c>
      <c r="C7" s="25">
        <v>4315032.0</v>
      </c>
      <c r="D7" s="25">
        <f t="shared" si="1"/>
        <v>23708.96703</v>
      </c>
      <c r="E7" s="26">
        <f t="shared" ref="E7:E15" si="2">D7/D6-1</f>
        <v>0.02173068601</v>
      </c>
      <c r="F7" s="18" t="s">
        <v>9</v>
      </c>
    </row>
    <row r="8" ht="12.0" customHeight="1">
      <c r="A8" s="21" t="s">
        <v>20</v>
      </c>
      <c r="B8" s="22">
        <v>181.0</v>
      </c>
      <c r="C8" s="25">
        <v>4474390.0</v>
      </c>
      <c r="D8" s="25">
        <f t="shared" si="1"/>
        <v>24720.38674</v>
      </c>
      <c r="E8" s="26">
        <f t="shared" si="2"/>
        <v>0.04265979644</v>
      </c>
      <c r="F8" s="18" t="s">
        <v>10</v>
      </c>
    </row>
    <row r="9" ht="12.0" customHeight="1">
      <c r="A9" s="21" t="s">
        <v>21</v>
      </c>
      <c r="B9" s="22">
        <v>181.0</v>
      </c>
      <c r="C9" s="25">
        <v>4629720.0</v>
      </c>
      <c r="D9" s="25">
        <f t="shared" si="1"/>
        <v>25578.56354</v>
      </c>
      <c r="E9" s="26">
        <f t="shared" si="2"/>
        <v>0.03471534667</v>
      </c>
      <c r="F9" s="18" t="s">
        <v>9</v>
      </c>
    </row>
    <row r="10" ht="12.0" customHeight="1">
      <c r="A10" s="21" t="s">
        <v>22</v>
      </c>
      <c r="B10" s="22">
        <v>181.0</v>
      </c>
      <c r="C10" s="25">
        <v>4745879.0</v>
      </c>
      <c r="D10" s="25">
        <f t="shared" si="1"/>
        <v>26220.32597</v>
      </c>
      <c r="E10" s="26">
        <f t="shared" si="2"/>
        <v>0.02508985425</v>
      </c>
      <c r="F10" s="18" t="s">
        <v>9</v>
      </c>
    </row>
    <row r="11" ht="12.0" customHeight="1">
      <c r="A11" s="21" t="s">
        <v>23</v>
      </c>
      <c r="B11" s="22">
        <v>182.0</v>
      </c>
      <c r="C11" s="25">
        <v>2229923.0</v>
      </c>
      <c r="D11" s="25">
        <f t="shared" si="1"/>
        <v>12252.32418</v>
      </c>
      <c r="E11" s="26">
        <f t="shared" si="2"/>
        <v>-0.5327165577</v>
      </c>
      <c r="F11" s="18" t="s">
        <v>9</v>
      </c>
    </row>
    <row r="12" ht="12.0" customHeight="1">
      <c r="A12" s="21" t="s">
        <v>24</v>
      </c>
      <c r="B12" s="22">
        <v>181.0</v>
      </c>
      <c r="C12" s="25">
        <v>1793774.0</v>
      </c>
      <c r="D12" s="25">
        <f t="shared" si="1"/>
        <v>9910.353591</v>
      </c>
      <c r="E12" s="26">
        <f t="shared" si="2"/>
        <v>-0.1911450065</v>
      </c>
      <c r="F12" s="18" t="s">
        <v>9</v>
      </c>
    </row>
    <row r="13" ht="12.0" customHeight="1">
      <c r="A13" s="21" t="s">
        <v>25</v>
      </c>
      <c r="B13" s="22">
        <v>181.0</v>
      </c>
      <c r="C13" s="25">
        <v>3774244.0</v>
      </c>
      <c r="D13" s="25">
        <f t="shared" si="1"/>
        <v>20852.1768</v>
      </c>
      <c r="E13" s="26">
        <f t="shared" si="2"/>
        <v>1.104080001</v>
      </c>
      <c r="F13" s="18" t="s">
        <v>9</v>
      </c>
    </row>
    <row r="14" ht="12.0" customHeight="1">
      <c r="A14" s="21" t="s">
        <v>26</v>
      </c>
      <c r="B14" s="22">
        <v>181.0</v>
      </c>
      <c r="C14" s="25">
        <v>4233726.0</v>
      </c>
      <c r="D14" s="25">
        <f t="shared" si="1"/>
        <v>23390.75138</v>
      </c>
      <c r="E14" s="26">
        <f t="shared" si="2"/>
        <v>0.1217414666</v>
      </c>
      <c r="F14" s="18" t="s">
        <v>9</v>
      </c>
    </row>
    <row r="15" ht="12.0" customHeight="1">
      <c r="A15" s="21" t="s">
        <v>27</v>
      </c>
      <c r="B15" s="22">
        <v>182.0</v>
      </c>
      <c r="C15" s="25">
        <v>4494987.0</v>
      </c>
      <c r="D15" s="25">
        <f t="shared" si="1"/>
        <v>24697.73077</v>
      </c>
      <c r="E15" s="26">
        <f t="shared" si="2"/>
        <v>0.0558759044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45485</v>
      </c>
      <c r="C2" s="9" t="s">
        <v>6</v>
      </c>
      <c r="D2" s="10">
        <f>ERT_FLTS_YY!D2</f>
        <v>45473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18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18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>
        <v>780794.0</v>
      </c>
      <c r="G116" s="56">
        <f t="shared" si="1"/>
        <v>26026.46667</v>
      </c>
      <c r="H116" s="72">
        <f t="shared" si="3"/>
        <v>0.05571688769</v>
      </c>
      <c r="I116" s="58">
        <v>1.0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>
        <v>867325.0</v>
      </c>
      <c r="G117" s="56">
        <f t="shared" si="1"/>
        <v>27978.22581</v>
      </c>
      <c r="H117" s="72">
        <f t="shared" si="3"/>
        <v>0.0577146055</v>
      </c>
      <c r="I117" s="58">
        <v>1.0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>
        <v>903036.0</v>
      </c>
      <c r="G118" s="56">
        <f t="shared" si="1"/>
        <v>30101.2</v>
      </c>
      <c r="H118" s="72">
        <f t="shared" si="3"/>
        <v>0.0558759044</v>
      </c>
      <c r="I118" s="58">
        <v>1.0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/>
      <c r="G119" s="56"/>
      <c r="H119" s="72"/>
      <c r="I119" s="58">
        <v>0.0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/>
      <c r="G120" s="56"/>
      <c r="H120" s="72"/>
      <c r="I120" s="58">
        <v>0.0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/>
      <c r="G121" s="56"/>
      <c r="H121" s="72"/>
      <c r="I121" s="58">
        <v>0.0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/>
      <c r="G122" s="56"/>
      <c r="H122" s="72"/>
      <c r="I122" s="58">
        <v>0.0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/>
      <c r="G123" s="56"/>
      <c r="H123" s="72"/>
      <c r="I123" s="58">
        <v>0.0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/>
      <c r="G124" s="76"/>
      <c r="H124" s="77"/>
      <c r="I124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45485</v>
      </c>
      <c r="C2" s="9" t="s">
        <v>6</v>
      </c>
      <c r="D2" s="10">
        <f>ERT_FLTS_YY!D2</f>
        <v>45473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JAN-JUN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4233726.0</v>
      </c>
      <c r="C6" s="91">
        <v>4494987.0</v>
      </c>
      <c r="D6" s="91">
        <v>23391.0</v>
      </c>
      <c r="E6" s="91">
        <v>24698.0</v>
      </c>
      <c r="F6" s="92">
        <f t="shared" ref="F6:F34" si="1">E6/D6-1</f>
        <v>0.0558761917</v>
      </c>
    </row>
    <row r="7" ht="12.75" customHeight="1">
      <c r="A7" s="90" t="s">
        <v>169</v>
      </c>
      <c r="B7" s="91">
        <v>660213.0</v>
      </c>
      <c r="C7" s="91">
        <v>693723.0</v>
      </c>
      <c r="D7" s="91">
        <v>3648.0</v>
      </c>
      <c r="E7" s="91">
        <v>3812.0</v>
      </c>
      <c r="F7" s="92">
        <f t="shared" si="1"/>
        <v>0.04495614035</v>
      </c>
    </row>
    <row r="8" ht="12.75" customHeight="1">
      <c r="A8" s="90" t="s">
        <v>170</v>
      </c>
      <c r="B8" s="91">
        <v>550776.0</v>
      </c>
      <c r="C8" s="91">
        <v>575890.0</v>
      </c>
      <c r="D8" s="91">
        <v>3043.0</v>
      </c>
      <c r="E8" s="91">
        <v>3164.0</v>
      </c>
      <c r="F8" s="92">
        <f t="shared" si="1"/>
        <v>0.03976339139</v>
      </c>
    </row>
    <row r="9" ht="12.75" customHeight="1">
      <c r="A9" s="90" t="s">
        <v>171</v>
      </c>
      <c r="B9" s="91">
        <v>424887.0</v>
      </c>
      <c r="C9" s="91">
        <v>478113.0</v>
      </c>
      <c r="D9" s="91">
        <v>2347.0</v>
      </c>
      <c r="E9" s="91">
        <v>2627.0</v>
      </c>
      <c r="F9" s="92">
        <f t="shared" si="1"/>
        <v>0.1193012356</v>
      </c>
    </row>
    <row r="10" ht="12.75" customHeight="1">
      <c r="A10" s="90" t="s">
        <v>172</v>
      </c>
      <c r="B10" s="91">
        <v>354489.0</v>
      </c>
      <c r="C10" s="91">
        <v>399332.0</v>
      </c>
      <c r="D10" s="91">
        <v>1959.0</v>
      </c>
      <c r="E10" s="91">
        <v>2194.0</v>
      </c>
      <c r="F10" s="92">
        <f t="shared" si="1"/>
        <v>0.1199591628</v>
      </c>
    </row>
    <row r="11" ht="12.75" customHeight="1">
      <c r="A11" s="90" t="s">
        <v>173</v>
      </c>
      <c r="B11" s="91">
        <v>199202.0</v>
      </c>
      <c r="C11" s="91">
        <v>168731.0</v>
      </c>
      <c r="D11" s="91">
        <v>1101.0</v>
      </c>
      <c r="E11" s="91">
        <v>927.0</v>
      </c>
      <c r="F11" s="92">
        <f t="shared" si="1"/>
        <v>-0.1580381471</v>
      </c>
    </row>
    <row r="12" ht="12.75" customHeight="1">
      <c r="A12" s="90" t="s">
        <v>174</v>
      </c>
      <c r="B12" s="91">
        <v>310691.0</v>
      </c>
      <c r="C12" s="91">
        <v>363423.0</v>
      </c>
      <c r="D12" s="91">
        <v>1717.0</v>
      </c>
      <c r="E12" s="91">
        <v>1997.0</v>
      </c>
      <c r="F12" s="92">
        <f t="shared" si="1"/>
        <v>0.163075131</v>
      </c>
    </row>
    <row r="13" ht="12.75" customHeight="1">
      <c r="A13" s="90" t="s">
        <v>175</v>
      </c>
      <c r="B13" s="91">
        <v>262942.0</v>
      </c>
      <c r="C13" s="91">
        <v>283752.0</v>
      </c>
      <c r="D13" s="91">
        <v>1453.0</v>
      </c>
      <c r="E13" s="91">
        <v>1559.0</v>
      </c>
      <c r="F13" s="92">
        <f t="shared" si="1"/>
        <v>0.07295251204</v>
      </c>
    </row>
    <row r="14" ht="12.75" customHeight="1">
      <c r="A14" s="90" t="s">
        <v>176</v>
      </c>
      <c r="B14" s="91">
        <v>67566.0</v>
      </c>
      <c r="C14" s="91">
        <v>77906.0</v>
      </c>
      <c r="D14" s="91">
        <v>373.0</v>
      </c>
      <c r="E14" s="91">
        <v>428.0</v>
      </c>
      <c r="F14" s="92">
        <f t="shared" si="1"/>
        <v>0.1474530831</v>
      </c>
    </row>
    <row r="15" ht="12.75" customHeight="1">
      <c r="A15" s="93" t="s">
        <v>177</v>
      </c>
      <c r="B15" s="91">
        <v>107465.0</v>
      </c>
      <c r="C15" s="91">
        <v>116499.0</v>
      </c>
      <c r="D15" s="91">
        <v>594.0</v>
      </c>
      <c r="E15" s="91">
        <v>640.0</v>
      </c>
      <c r="F15" s="92">
        <f t="shared" si="1"/>
        <v>0.07744107744</v>
      </c>
    </row>
    <row r="16" ht="12.75" customHeight="1">
      <c r="A16" s="90" t="s">
        <v>178</v>
      </c>
      <c r="B16" s="91">
        <v>1496607.0</v>
      </c>
      <c r="C16" s="91">
        <v>1617215.0</v>
      </c>
      <c r="D16" s="91">
        <v>8269.0</v>
      </c>
      <c r="E16" s="91">
        <v>8886.0</v>
      </c>
      <c r="F16" s="92">
        <f t="shared" si="1"/>
        <v>0.0746160358</v>
      </c>
    </row>
    <row r="17" ht="12.75" customHeight="1">
      <c r="A17" s="90" t="s">
        <v>179</v>
      </c>
      <c r="B17" s="91">
        <v>1371426.0</v>
      </c>
      <c r="C17" s="91">
        <v>1451989.0</v>
      </c>
      <c r="D17" s="91">
        <v>7577.0</v>
      </c>
      <c r="E17" s="91">
        <v>7978.0</v>
      </c>
      <c r="F17" s="92">
        <f t="shared" si="1"/>
        <v>0.05292332058</v>
      </c>
    </row>
    <row r="18" ht="12.75" customHeight="1">
      <c r="A18" s="90" t="s">
        <v>180</v>
      </c>
      <c r="B18" s="91">
        <v>423959.0</v>
      </c>
      <c r="C18" s="91">
        <v>446665.0</v>
      </c>
      <c r="D18" s="91">
        <v>2342.0</v>
      </c>
      <c r="E18" s="91">
        <v>2454.0</v>
      </c>
      <c r="F18" s="92">
        <f t="shared" si="1"/>
        <v>0.04782237404</v>
      </c>
    </row>
    <row r="19" ht="12.75" customHeight="1">
      <c r="A19" s="90" t="s">
        <v>181</v>
      </c>
      <c r="B19" s="91">
        <v>454236.0</v>
      </c>
      <c r="C19" s="91">
        <v>501309.0</v>
      </c>
      <c r="D19" s="91">
        <v>2510.0</v>
      </c>
      <c r="E19" s="91">
        <v>2754.0</v>
      </c>
      <c r="F19" s="92">
        <f t="shared" si="1"/>
        <v>0.09721115538</v>
      </c>
    </row>
    <row r="20" ht="12.75" customHeight="1">
      <c r="A20" s="90" t="s">
        <v>182</v>
      </c>
      <c r="B20" s="91">
        <v>272301.0</v>
      </c>
      <c r="C20" s="91">
        <v>282866.0</v>
      </c>
      <c r="D20" s="91">
        <v>1504.0</v>
      </c>
      <c r="E20" s="91">
        <v>1554.0</v>
      </c>
      <c r="F20" s="92">
        <f t="shared" si="1"/>
        <v>0.03324468085</v>
      </c>
    </row>
    <row r="21" ht="12.75" customHeight="1">
      <c r="A21" s="90" t="s">
        <v>183</v>
      </c>
      <c r="B21" s="91">
        <v>891328.0</v>
      </c>
      <c r="C21" s="91">
        <v>983559.0</v>
      </c>
      <c r="D21" s="91">
        <v>4924.0</v>
      </c>
      <c r="E21" s="91">
        <v>5404.0</v>
      </c>
      <c r="F21" s="92">
        <f t="shared" si="1"/>
        <v>0.09748172218</v>
      </c>
    </row>
    <row r="22" ht="12.75" customHeight="1">
      <c r="A22" s="90" t="s">
        <v>184</v>
      </c>
      <c r="B22" s="91">
        <v>89625.0</v>
      </c>
      <c r="C22" s="91">
        <v>102272.0</v>
      </c>
      <c r="D22" s="91">
        <v>495.0</v>
      </c>
      <c r="E22" s="91">
        <v>562.0</v>
      </c>
      <c r="F22" s="92">
        <f t="shared" si="1"/>
        <v>0.1353535354</v>
      </c>
    </row>
    <row r="23" ht="12.75" customHeight="1">
      <c r="A23" s="90" t="s">
        <v>185</v>
      </c>
      <c r="B23" s="91">
        <v>85395.0</v>
      </c>
      <c r="C23" s="91">
        <v>95465.0</v>
      </c>
      <c r="D23" s="91">
        <v>472.0</v>
      </c>
      <c r="E23" s="91">
        <v>525.0</v>
      </c>
      <c r="F23" s="92">
        <f t="shared" si="1"/>
        <v>0.1122881356</v>
      </c>
    </row>
    <row r="24" ht="12.75" customHeight="1">
      <c r="A24" s="90" t="s">
        <v>186</v>
      </c>
      <c r="B24" s="91">
        <v>60414.0</v>
      </c>
      <c r="C24" s="91">
        <v>67987.0</v>
      </c>
      <c r="D24" s="91">
        <v>334.0</v>
      </c>
      <c r="E24" s="91">
        <v>374.0</v>
      </c>
      <c r="F24" s="92">
        <f t="shared" si="1"/>
        <v>0.119760479</v>
      </c>
    </row>
    <row r="25" ht="12.75" customHeight="1">
      <c r="A25" s="90" t="s">
        <v>187</v>
      </c>
      <c r="B25" s="91">
        <v>562425.0</v>
      </c>
      <c r="C25" s="91">
        <v>602137.0</v>
      </c>
      <c r="D25" s="91">
        <v>3107.0</v>
      </c>
      <c r="E25" s="91">
        <v>3308.0</v>
      </c>
      <c r="F25" s="92">
        <f t="shared" si="1"/>
        <v>0.06469262955</v>
      </c>
    </row>
    <row r="26" ht="12.75" customHeight="1">
      <c r="A26" s="90" t="s">
        <v>188</v>
      </c>
      <c r="B26" s="91">
        <v>267324.0</v>
      </c>
      <c r="C26" s="91">
        <v>267787.0</v>
      </c>
      <c r="D26" s="91">
        <v>1477.0</v>
      </c>
      <c r="E26" s="91">
        <v>1471.0</v>
      </c>
      <c r="F26" s="92">
        <f t="shared" si="1"/>
        <v>-0.004062288422</v>
      </c>
    </row>
    <row r="27" ht="12.75" customHeight="1">
      <c r="A27" s="90" t="s">
        <v>189</v>
      </c>
      <c r="B27" s="91">
        <v>316395.0</v>
      </c>
      <c r="C27" s="91">
        <v>348621.0</v>
      </c>
      <c r="D27" s="91">
        <v>1748.0</v>
      </c>
      <c r="E27" s="91">
        <v>1916.0</v>
      </c>
      <c r="F27" s="92">
        <f t="shared" si="1"/>
        <v>0.09610983982</v>
      </c>
    </row>
    <row r="28" ht="12.75" customHeight="1">
      <c r="A28" s="90" t="s">
        <v>190</v>
      </c>
      <c r="B28" s="91">
        <v>364373.0</v>
      </c>
      <c r="C28" s="91">
        <v>390802.0</v>
      </c>
      <c r="D28" s="91">
        <v>2013.0</v>
      </c>
      <c r="E28" s="91">
        <v>2147.0</v>
      </c>
      <c r="F28" s="92">
        <f t="shared" si="1"/>
        <v>0.06656731247</v>
      </c>
    </row>
    <row r="29" ht="12.75" customHeight="1">
      <c r="A29" s="90" t="s">
        <v>191</v>
      </c>
      <c r="B29" s="91">
        <v>341064.0</v>
      </c>
      <c r="C29" s="91">
        <v>383263.0</v>
      </c>
      <c r="D29" s="91">
        <v>1884.0</v>
      </c>
      <c r="E29" s="91">
        <v>2106.0</v>
      </c>
      <c r="F29" s="92">
        <f t="shared" si="1"/>
        <v>0.1178343949</v>
      </c>
    </row>
    <row r="30" ht="12.75" customHeight="1">
      <c r="A30" s="90" t="s">
        <v>192</v>
      </c>
      <c r="B30" s="91">
        <v>223739.0</v>
      </c>
      <c r="C30" s="91">
        <v>267085.0</v>
      </c>
      <c r="D30" s="91">
        <v>1236.0</v>
      </c>
      <c r="E30" s="91">
        <v>1468.0</v>
      </c>
      <c r="F30" s="92">
        <f t="shared" si="1"/>
        <v>0.1877022654</v>
      </c>
    </row>
    <row r="31" ht="12.75" customHeight="1">
      <c r="A31" s="90" t="s">
        <v>193</v>
      </c>
      <c r="B31" s="91">
        <v>220895.0</v>
      </c>
      <c r="C31" s="91">
        <v>235581.0</v>
      </c>
      <c r="D31" s="91">
        <v>1220.0</v>
      </c>
      <c r="E31" s="91">
        <v>1294.0</v>
      </c>
      <c r="F31" s="92">
        <f t="shared" si="1"/>
        <v>0.0606557377</v>
      </c>
    </row>
    <row r="32" ht="12.75" customHeight="1">
      <c r="A32" s="90" t="s">
        <v>194</v>
      </c>
      <c r="B32" s="91">
        <v>1015068.0</v>
      </c>
      <c r="C32" s="91">
        <v>1106489.0</v>
      </c>
      <c r="D32" s="91">
        <v>5608.0</v>
      </c>
      <c r="E32" s="91">
        <v>6080.0</v>
      </c>
      <c r="F32" s="92">
        <f t="shared" si="1"/>
        <v>0.08416547789</v>
      </c>
    </row>
    <row r="33" ht="12.75" customHeight="1">
      <c r="A33" s="90" t="s">
        <v>195</v>
      </c>
      <c r="B33" s="91">
        <v>304320.0</v>
      </c>
      <c r="C33" s="91">
        <v>318582.0</v>
      </c>
      <c r="D33" s="91">
        <v>1681.0</v>
      </c>
      <c r="E33" s="91">
        <v>1750.0</v>
      </c>
      <c r="F33" s="92">
        <f t="shared" si="1"/>
        <v>0.04104699584</v>
      </c>
    </row>
    <row r="34" ht="12.75" customHeight="1">
      <c r="A34" s="90" t="s">
        <v>196</v>
      </c>
      <c r="B34" s="91">
        <v>505520.0</v>
      </c>
      <c r="C34" s="91">
        <v>563267.0</v>
      </c>
      <c r="D34" s="91">
        <v>2793.0</v>
      </c>
      <c r="E34" s="91">
        <v>3095.0</v>
      </c>
      <c r="F34" s="92">
        <f t="shared" si="1"/>
        <v>0.1081274615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197</v>
      </c>
      <c r="B1" s="94" t="s">
        <v>28</v>
      </c>
      <c r="C1" s="94" t="s">
        <v>198</v>
      </c>
      <c r="D1" s="94" t="s">
        <v>199</v>
      </c>
    </row>
    <row r="2" ht="12.0" customHeight="1">
      <c r="A2" s="95">
        <v>44351.0</v>
      </c>
      <c r="B2" s="96" t="s">
        <v>200</v>
      </c>
      <c r="C2" s="97"/>
      <c r="D2" s="96" t="s">
        <v>201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