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ATFM_YY" sheetId="1" r:id="rId3"/>
    <sheet state="visible" name="ERT_ATFM_MM" sheetId="2" r:id="rId4"/>
    <sheet state="visible" name="ERT_ATFM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<sst xmlns="http://schemas.openxmlformats.org/spreadsheetml/2006/main" count="143" uniqueCount="109">
  <si>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</si>
  <si>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</si>
  <si>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</si>
  <si>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</si>
  <si>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</si>
  <si>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</si>
  <si>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</si>
  <si>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</si>
  <si>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</si>
  <si>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Period: JAN-DEC</t>
  </si>
  <si>
    <t>SES RP2 Area</t>
  </si>
  <si>
    <t xml:space="preserve"> </t>
  </si>
  <si>
    <t>Year</t>
  </si>
  <si>
    <t>En-route ATFM delay [min./flt.]</t>
  </si>
  <si>
    <t>FLTS</t>
  </si>
  <si>
    <t>En-route ATFM delay [total min.]</t>
  </si>
  <si>
    <t>Plan [annual]</t>
  </si>
  <si>
    <t>[actual vs. plan]</t>
  </si>
  <si>
    <t>2015</t>
  </si>
  <si>
    <t>2016</t>
  </si>
  <si>
    <t>2017</t>
  </si>
  <si>
    <t>2018</t>
  </si>
  <si>
    <t>2019</t>
  </si>
  <si>
    <t>Month</t>
  </si>
  <si>
    <t>Cumulative Year</t>
  </si>
  <si>
    <t>Select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</si>
  <si>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</si>
  <si>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</si>
  <si>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</si>
  <si>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</si>
  <si>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</si>
  <si>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</si>
  <si>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</si>
  <si>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</si>
  <si>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</si>
  <si>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</si>
  <si>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</si>
  <si>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</si>
  <si>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</si>
  <si>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</si>
  <si>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</si>
  <si>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</si>
  <si>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</si>
  <si>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</si>
  <si>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</si>
  <si>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</si>
  <si>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</si>
  <si>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</si>
  <si>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</si>
  <si>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</si>
  <si>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</si>
  <si>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</si>
  <si>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</si>
  <si>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</si>
  <si>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</si>
  <si>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</si>
  <si>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</si>
  <si>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</si>
  <si>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</si>
  <si>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</si>
  <si>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</si>
  <si>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</si>
  <si>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</si>
  <si>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</si>
  <si>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</si>
  <si>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</si>
  <si>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</si>
  <si>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</si>
  <si>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</si>
  <si>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</si>
  <si>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</si>
  <si>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</si>
  <si>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</si>
  <si>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</si>
  <si>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</si>
  <si>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</si>
  <si>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</si>
  <si>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</si>
  <si>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</si>
  <si>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</si>
  <si>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</si>
  <si>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</si>
  <si>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</si>
  <si>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</si>
  <si>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</si>
  <si>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</si>
  <si>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Full Year</t>
  </si>
  <si>
    <t>FAB_FIR</t>
  </si>
  <si>
    <t>FAB (based on FIR)</t>
  </si>
  <si>
    <t>Plan [2015]</t>
  </si>
  <si>
    <t>FLTS [TOT]</t>
  </si>
  <si>
    <t>En-route ATFM delay [min.]</t>
  </si>
  <si>
    <t>Actual</t>
  </si>
  <si>
    <t>[act. vs. plan]</t>
  </si>
  <si>
    <t>SES Area (RP2)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</si>
  <si>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</si>
  <si>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</si>
  <si>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</si>
  <si>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</si>
  <si>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</si>
  <si>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</si>
  <si>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</si>
  <si>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</si>
  <si>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</si>
  <si>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Change date</t>
  </si>
  <si>
    <t>Entity</t>
  </si>
  <si>
    <t>Period</t>
  </si>
  <si>
    <t>Comment</t>
  </si>
  <si>
    <t>Target has been changed from 0.35 (original Performance Plan) to 0.30 - PRB are still awaiting addendum to revised Performance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</si>
</sst>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m/d/yyyy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sz val="9.0"/>
      <color rgb="FF000000"/>
      <name val="Arial"/>
    </font>
    <font>
      <b/>
      <sz val="8.0"/>
      <color rgb="FFC00000"/>
      <name val="Calibri"/>
    </font>
    <font>
      <sz val="9.0"/>
      <color rgb="FF000000"/>
      <name val="Calibri"/>
    </font>
    <font>
      <sz val="9.0"/>
      <name val="Calibri"/>
    </font>
    <font>
      <sz val="9.0"/>
      <color rgb="FF339966"/>
      <name val="Calibri"/>
    </font>
    <font/>
    <font>
      <sz val="9.0"/>
      <name val="Arial"/>
    </font>
    <font>
      <b/>
      <sz val="10.0"/>
      <color rgb="FF396EA2"/>
      <name val="Calibri"/>
    </font>
    <font>
      <sz val="10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D6E3BC"/>
        <bgColor rgb="FFD6E3BC"/>
      </patternFill>
    </fill>
  </fills>
  <borders count="29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4" fontId="2" numFmtId="165" xfId="0" applyAlignment="1" applyBorder="1" applyFill="1" applyFont="1" applyNumberFormat="1">
      <alignment horizontal="left" readingOrder="0" shrinkToFit="0" vertical="bottom" wrapText="0"/>
    </xf>
    <xf borderId="5" fillId="2" fontId="1" numFmtId="0" xfId="0" applyAlignment="1" applyBorder="1" applyFont="1">
      <alignment shrinkToFit="0" vertical="bottom" wrapText="0"/>
    </xf>
    <xf borderId="5" fillId="3" fontId="2" numFmtId="164" xfId="0" applyAlignment="1" applyBorder="1" applyFont="1" applyNumberFormat="1">
      <alignment horizontal="left" readingOrder="0" shrinkToFit="0" vertical="bottom" wrapText="0"/>
    </xf>
    <xf borderId="3" fillId="2" fontId="1" numFmtId="0" xfId="0" applyAlignment="1" applyBorder="1" applyFont="1">
      <alignment horizontal="left" shrinkToFit="0" wrapText="0"/>
    </xf>
    <xf borderId="3" fillId="3" fontId="4" numFmtId="165" xfId="0" applyAlignment="1" applyBorder="1" applyFont="1" applyNumberFormat="1">
      <alignment shrinkToFit="0" vertical="bottom" wrapText="0"/>
    </xf>
    <xf borderId="3" fillId="3" fontId="2" numFmtId="0" xfId="0" applyAlignment="1" applyBorder="1" applyFont="1">
      <alignment horizontal="left" shrinkToFit="0" wrapText="0"/>
    </xf>
    <xf borderId="3" fillId="3" fontId="5" numFmtId="0" xfId="0" applyAlignment="1" applyBorder="1" applyFont="1">
      <alignment shrinkToFit="0" wrapText="1"/>
    </xf>
    <xf borderId="3" fillId="3" fontId="5" numFmtId="49" xfId="0" applyAlignment="1" applyBorder="1" applyFont="1" applyNumberFormat="1">
      <alignment shrinkToFit="0" wrapText="1"/>
    </xf>
    <xf borderId="6" fillId="3" fontId="5" numFmtId="0" xfId="0" applyAlignment="1" applyBorder="1" applyFont="1">
      <alignment shrinkToFit="0" wrapText="1"/>
    </xf>
    <xf borderId="7" fillId="3" fontId="6" numFmtId="0" xfId="0" applyAlignment="1" applyBorder="1" applyFont="1">
      <alignment horizontal="center" readingOrder="0" shrinkToFit="0" vertical="center" wrapText="0"/>
    </xf>
    <xf borderId="0" fillId="3" fontId="6" numFmtId="0" xfId="0" applyAlignment="1" applyFont="1">
      <alignment horizontal="center" readingOrder="0" shrinkToFit="0" vertical="center" wrapText="0"/>
    </xf>
    <xf borderId="8" fillId="5" fontId="7" numFmtId="49" xfId="0" applyAlignment="1" applyBorder="1" applyFill="1" applyFont="1" applyNumberFormat="1">
      <alignment horizontal="center" readingOrder="0" shrinkToFit="0" vertical="center" wrapText="1"/>
    </xf>
    <xf borderId="9" fillId="5" fontId="7" numFmtId="0" xfId="0" applyAlignment="1" applyBorder="1" applyFont="1">
      <alignment horizontal="center" readingOrder="0" shrinkToFit="0" vertical="center" wrapText="1"/>
    </xf>
    <xf borderId="10" fillId="5" fontId="7" numFmtId="0" xfId="0" applyAlignment="1" applyBorder="1" applyFont="1">
      <alignment horizontal="center" shrinkToFit="0" vertical="center" wrapText="1"/>
    </xf>
    <xf borderId="9" fillId="5" fontId="7" numFmtId="0" xfId="0" applyAlignment="1" applyBorder="1" applyFont="1">
      <alignment horizontal="center" shrinkToFit="0" vertical="center" wrapText="1"/>
    </xf>
    <xf borderId="11" fillId="3" fontId="7" numFmtId="49" xfId="0" applyAlignment="1" applyBorder="1" applyFont="1" applyNumberFormat="1">
      <alignment shrinkToFit="0" wrapText="1"/>
    </xf>
    <xf borderId="12" fillId="3" fontId="7" numFmtId="4" xfId="0" applyAlignment="1" applyBorder="1" applyFont="1" applyNumberFormat="1">
      <alignment readingOrder="0" shrinkToFit="0" vertical="center" wrapText="0"/>
    </xf>
    <xf borderId="13" fillId="3" fontId="8" numFmtId="3" xfId="0" applyAlignment="1" applyBorder="1" applyFont="1" applyNumberFormat="1">
      <alignment readingOrder="0" shrinkToFit="0" wrapText="1"/>
    </xf>
    <xf borderId="14" fillId="3" fontId="7" numFmtId="3" xfId="0" applyAlignment="1" applyBorder="1" applyFont="1" applyNumberFormat="1">
      <alignment readingOrder="0" shrinkToFit="0" wrapText="1"/>
    </xf>
    <xf borderId="12" fillId="3" fontId="7" numFmtId="2" xfId="0" applyAlignment="1" applyBorder="1" applyFont="1" applyNumberFormat="1">
      <alignment shrinkToFit="0" vertical="center" wrapText="0"/>
    </xf>
    <xf borderId="14" fillId="3" fontId="7" numFmtId="4" xfId="0" applyAlignment="1" applyBorder="1" applyFont="1" applyNumberFormat="1">
      <alignment shrinkToFit="0" vertical="center" wrapText="0"/>
    </xf>
    <xf borderId="15" fillId="3" fontId="7" numFmtId="49" xfId="0" applyAlignment="1" applyBorder="1" applyFont="1" applyNumberFormat="1">
      <alignment shrinkToFit="0" wrapText="1"/>
    </xf>
    <xf borderId="12" fillId="3" fontId="7" numFmtId="4" xfId="0" applyAlignment="1" applyBorder="1" applyFont="1" applyNumberFormat="1">
      <alignment shrinkToFit="0" vertical="center" wrapText="0"/>
    </xf>
    <xf borderId="16" fillId="3" fontId="7" numFmtId="3" xfId="0" applyAlignment="1" applyBorder="1" applyFont="1" applyNumberFormat="1">
      <alignment shrinkToFit="0" wrapText="1"/>
    </xf>
    <xf borderId="12" fillId="3" fontId="7" numFmtId="3" xfId="0" applyAlignment="1" applyBorder="1" applyFont="1" applyNumberFormat="1">
      <alignment shrinkToFit="0" wrapText="1"/>
    </xf>
    <xf borderId="12" fillId="3" fontId="7" numFmtId="0" xfId="0" applyAlignment="1" applyBorder="1" applyFont="1">
      <alignment shrinkToFit="0" vertical="center" wrapText="0"/>
    </xf>
    <xf borderId="17" fillId="3" fontId="7" numFmtId="49" xfId="0" applyAlignment="1" applyBorder="1" applyFont="1" applyNumberFormat="1">
      <alignment shrinkToFit="0" wrapText="1"/>
    </xf>
    <xf borderId="18" fillId="3" fontId="7" numFmtId="4" xfId="0" applyAlignment="1" applyBorder="1" applyFont="1" applyNumberFormat="1">
      <alignment shrinkToFit="0" vertical="center" wrapText="0"/>
    </xf>
    <xf borderId="19" fillId="3" fontId="7" numFmtId="3" xfId="0" applyAlignment="1" applyBorder="1" applyFont="1" applyNumberFormat="1">
      <alignment shrinkToFit="0" wrapText="1"/>
    </xf>
    <xf borderId="18" fillId="3" fontId="7" numFmtId="3" xfId="0" applyAlignment="1" applyBorder="1" applyFont="1" applyNumberFormat="1">
      <alignment shrinkToFit="0" wrapText="1"/>
    </xf>
    <xf borderId="18" fillId="3" fontId="7" numFmtId="2" xfId="0" applyAlignment="1" applyBorder="1" applyFont="1" applyNumberFormat="1">
      <alignment shrinkToFit="0" wrapText="1"/>
    </xf>
    <xf borderId="18" fillId="3" fontId="9" numFmtId="4" xfId="0" applyAlignment="1" applyBorder="1" applyFont="1" applyNumberFormat="1">
      <alignment shrinkToFit="0" vertical="center" wrapText="0"/>
    </xf>
    <xf borderId="8" fillId="3" fontId="7" numFmtId="0" xfId="0" applyAlignment="1" applyBorder="1" applyFont="1">
      <alignment shrinkToFit="0" wrapText="1"/>
    </xf>
    <xf borderId="9" fillId="3" fontId="6" numFmtId="0" xfId="0" applyAlignment="1" applyBorder="1" applyFont="1">
      <alignment horizontal="center" readingOrder="0" shrinkToFit="0" vertical="center" wrapText="0"/>
    </xf>
    <xf borderId="10" fillId="3" fontId="7" numFmtId="0" xfId="0" applyAlignment="1" applyBorder="1" applyFont="1">
      <alignment shrinkToFit="0" wrapText="1"/>
    </xf>
    <xf borderId="10" fillId="3" fontId="7" numFmtId="0" xfId="0" applyAlignment="1" applyBorder="1" applyFont="1">
      <alignment readingOrder="0" shrinkToFit="0" wrapText="1"/>
    </xf>
    <xf borderId="10" fillId="3" fontId="7" numFmtId="0" xfId="0" applyAlignment="1" applyBorder="1" applyFont="1">
      <alignment horizontal="left" readingOrder="0" shrinkToFit="0" wrapText="1"/>
    </xf>
    <xf borderId="20" fillId="0" fontId="10" numFmtId="0" xfId="0" applyBorder="1" applyFont="1"/>
    <xf borderId="21" fillId="5" fontId="7" numFmtId="0" xfId="0" applyAlignment="1" applyBorder="1" applyFont="1">
      <alignment horizontal="center" vertical="bottom"/>
    </xf>
    <xf borderId="22" fillId="3" fontId="7" numFmtId="0" xfId="0" applyAlignment="1" applyBorder="1" applyFont="1">
      <alignment shrinkToFit="0" wrapText="1"/>
    </xf>
    <xf borderId="23" fillId="3" fontId="11" numFmtId="49" xfId="0" applyAlignment="1" applyBorder="1" applyFont="1" applyNumberFormat="1">
      <alignment horizontal="right" shrinkToFit="0" vertical="bottom" wrapText="1"/>
    </xf>
    <xf borderId="24" fillId="3" fontId="7" numFmtId="4" xfId="0" applyAlignment="1" applyBorder="1" applyFont="1" applyNumberFormat="1">
      <alignment readingOrder="0" shrinkToFit="0" vertical="center" wrapText="0"/>
    </xf>
    <xf borderId="14" fillId="3" fontId="8" numFmtId="3" xfId="0" applyAlignment="1" applyBorder="1" applyFont="1" applyNumberFormat="1">
      <alignment readingOrder="0" shrinkToFit="0" wrapText="1"/>
    </xf>
    <xf borderId="14" fillId="3" fontId="7" numFmtId="2" xfId="0" applyAlignment="1" applyBorder="1" applyFont="1" applyNumberFormat="1">
      <alignment horizontal="right" shrinkToFit="0" wrapText="0"/>
    </xf>
    <xf borderId="24" fillId="3" fontId="7" numFmtId="3" xfId="0" applyAlignment="1" applyBorder="1" applyFont="1" applyNumberFormat="1">
      <alignment horizontal="right" shrinkToFit="0" wrapText="0"/>
    </xf>
    <xf borderId="1" fillId="3" fontId="7" numFmtId="0" xfId="0" applyAlignment="1" applyBorder="1" applyFont="1">
      <alignment shrinkToFit="0" wrapText="1"/>
    </xf>
    <xf borderId="12" fillId="3" fontId="8" numFmtId="3" xfId="0" applyAlignment="1" applyBorder="1" applyFont="1" applyNumberFormat="1">
      <alignment readingOrder="0" shrinkToFit="0" wrapText="1"/>
    </xf>
    <xf borderId="12" fillId="3" fontId="7" numFmtId="3" xfId="0" applyAlignment="1" applyBorder="1" applyFont="1" applyNumberFormat="1">
      <alignment readingOrder="0" shrinkToFit="0" wrapText="1"/>
    </xf>
    <xf borderId="24" fillId="3" fontId="7" numFmtId="2" xfId="0" applyAlignment="1" applyBorder="1" applyFont="1" applyNumberFormat="1">
      <alignment horizontal="right" shrinkToFit="0" wrapText="0"/>
    </xf>
    <xf borderId="3" fillId="3" fontId="7" numFmtId="0" xfId="0" applyAlignment="1" applyBorder="1" applyFont="1">
      <alignment shrinkToFit="0" wrapText="1"/>
    </xf>
    <xf borderId="25" fillId="3" fontId="11" numFmtId="49" xfId="0" applyAlignment="1" applyBorder="1" applyFont="1" applyNumberFormat="1">
      <alignment horizontal="right" shrinkToFit="0" vertical="bottom" wrapText="1"/>
    </xf>
    <xf borderId="18" fillId="3" fontId="7" numFmtId="3" xfId="0" applyAlignment="1" applyBorder="1" applyFont="1" applyNumberFormat="1">
      <alignment readingOrder="0" shrinkToFit="0" wrapText="1"/>
    </xf>
    <xf borderId="26" fillId="3" fontId="7" numFmtId="2" xfId="0" applyAlignment="1" applyBorder="1" applyFont="1" applyNumberFormat="1">
      <alignment horizontal="right" shrinkToFit="0" wrapText="0"/>
    </xf>
    <xf borderId="26" fillId="3" fontId="7" numFmtId="3" xfId="0" applyAlignment="1" applyBorder="1" applyFont="1" applyNumberFormat="1">
      <alignment horizontal="right" shrinkToFit="0" wrapText="0"/>
    </xf>
    <xf borderId="27" fillId="3" fontId="7" numFmtId="0" xfId="0" applyAlignment="1" applyBorder="1" applyFont="1">
      <alignment shrinkToFit="0" wrapText="1"/>
    </xf>
    <xf borderId="14" fillId="3" fontId="7" numFmtId="3" xfId="0" applyAlignment="1" applyBorder="1" applyFont="1" applyNumberFormat="1">
      <alignment shrinkToFit="0" wrapText="1"/>
    </xf>
    <xf borderId="1" fillId="2" fontId="12" numFmtId="0" xfId="0" applyAlignment="1" applyBorder="1" applyFont="1">
      <alignment horizontal="left" shrinkToFit="0" wrapText="0"/>
    </xf>
    <xf borderId="3" fillId="2" fontId="12" numFmtId="0" xfId="0" applyAlignment="1" applyBorder="1" applyFont="1">
      <alignment horizontal="left" shrinkToFit="0" wrapText="0"/>
    </xf>
    <xf borderId="1" fillId="3" fontId="0" numFmtId="0" xfId="0" applyAlignment="1" applyBorder="1" applyFont="1">
      <alignment shrinkToFit="0" wrapText="1"/>
    </xf>
    <xf borderId="9" fillId="3" fontId="6" numFmtId="0" xfId="0" applyAlignment="1" applyBorder="1" applyFont="1">
      <alignment horizontal="left" readingOrder="0" shrinkToFit="0" vertical="center" wrapText="0"/>
    </xf>
    <xf borderId="9" fillId="3" fontId="6" numFmtId="0" xfId="0" applyAlignment="1" applyBorder="1" applyFont="1">
      <alignment horizontal="center" shrinkToFit="0" vertical="center" wrapText="0"/>
    </xf>
    <xf borderId="9" fillId="3" fontId="7" numFmtId="0" xfId="0" applyAlignment="1" applyBorder="1" applyFont="1">
      <alignment readingOrder="0" shrinkToFit="0" vertical="center" wrapText="0"/>
    </xf>
    <xf borderId="9" fillId="6" fontId="7" numFmtId="2" xfId="0" applyAlignment="1" applyBorder="1" applyFill="1" applyFont="1" applyNumberFormat="1">
      <alignment horizontal="center" readingOrder="0" shrinkToFit="0" vertical="center" wrapText="0"/>
    </xf>
    <xf borderId="9" fillId="3" fontId="7" numFmtId="3" xfId="0" applyAlignment="1" applyBorder="1" applyFont="1" applyNumberFormat="1">
      <alignment horizontal="center" readingOrder="0" shrinkToFit="0" vertical="center" wrapText="0"/>
    </xf>
    <xf borderId="9" fillId="3" fontId="7" numFmtId="2" xfId="0" applyAlignment="1" applyBorder="1" applyFont="1" applyNumberFormat="1">
      <alignment horizontal="center" readingOrder="0" shrinkToFit="0" vertical="center" wrapText="0"/>
    </xf>
    <xf borderId="18" fillId="3" fontId="7" numFmtId="0" xfId="0" applyAlignment="1" applyBorder="1" applyFont="1">
      <alignment readingOrder="0" shrinkToFit="0" vertical="center" wrapText="0"/>
    </xf>
    <xf borderId="28" fillId="5" fontId="7" numFmtId="0" xfId="0" applyAlignment="1" applyBorder="1" applyFont="1">
      <alignment shrinkToFit="0" wrapText="0"/>
    </xf>
    <xf borderId="0" fillId="3" fontId="7" numFmtId="165" xfId="0" applyAlignment="1" applyFont="1" applyNumberFormat="1">
      <alignment horizontal="center" readingOrder="0" shrinkToFit="0" vertical="center" wrapText="0"/>
    </xf>
    <xf borderId="0" fillId="3" fontId="7" numFmtId="0" xfId="0" applyAlignment="1" applyFont="1">
      <alignment readingOrder="0" shrinkToFit="0" vertical="center" wrapText="1"/>
    </xf>
    <xf borderId="0" fillId="3" fontId="7" numFmtId="0" xfId="0" applyAlignment="1" applyFont="1">
      <alignment horizontal="center" readingOrder="0" shrinkToFit="0" vertical="center" wrapText="0"/>
    </xf>
    <xf borderId="0" fillId="3" fontId="7" numFmtId="0" xfId="0" applyAlignment="1" applyFont="1">
      <alignment readingOrder="0" shrinkToFit="0" wrapText="1"/>
    </xf>
    <xf borderId="0" fillId="3" fontId="7" numFmtId="165" xfId="0" applyAlignment="1" applyFont="1" applyNumberFormat="1">
      <alignment horizontal="center" shrinkToFit="0" vertical="center" wrapText="0"/>
    </xf>
    <xf borderId="0" fillId="3" fontId="7" numFmtId="17" xfId="0" applyAlignment="1" applyFont="1" applyNumberFormat="1">
      <alignment shrinkToFit="0" vertical="center" wrapText="1"/>
    </xf>
    <xf borderId="0" fillId="3" fontId="7" numFmtId="0" xfId="0" applyAlignment="1" applyFont="1">
      <alignment shrinkToFit="0" wrapText="1"/>
    </xf>
    <xf borderId="0" fillId="3" fontId="7" numFmtId="0" xfId="0" applyAlignment="1" applyFont="1">
      <alignment horizontal="center" shrinkToFit="0" vertical="center" wrapText="0"/>
    </xf>
    <xf borderId="0" fillId="0" fontId="13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5.13"/>
    <col customWidth="1" min="3" max="3" width="9.13"/>
    <col customWidth="1" min="4" max="4" width="10.5"/>
    <col customWidth="1" min="5" max="5" width="13.0"/>
    <col customWidth="1" min="6" max="6" width="11.5"/>
    <col customWidth="1" min="7" max="7" width="10.38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  <c r="G1" s="7"/>
    </row>
    <row r="2" ht="12.0" customHeight="1">
      <c r="A2" s="8" t="s">
        <v>5</v>
      </c>
      <c r="B2" s="9">
        <v>42422.0</v>
      </c>
      <c r="C2" s="10" t="s">
        <v>6</v>
      </c>
      <c r="D2" s="11">
        <v>42369.0</v>
      </c>
      <c r="E2" s="12" t="s">
        <v>7</v>
      </c>
      <c r="F2" s="13" t="s">
        <v>8</v>
      </c>
      <c r="G2" s="14"/>
    </row>
    <row r="3" ht="12.0" customHeight="1">
      <c r="A3" s="15"/>
      <c r="B3" s="16"/>
      <c r="C3" s="15"/>
      <c r="D3" s="15"/>
      <c r="E3" s="15"/>
      <c r="F3" s="15"/>
      <c r="G3" s="17"/>
    </row>
    <row r="4" ht="13.5" customHeight="1">
      <c r="A4" s="18" t="s">
        <v>9</v>
      </c>
      <c r="B4" s="18" t="s">
        <v>10</v>
      </c>
      <c r="D4" s="18" t="s">
        <v>11</v>
      </c>
      <c r="E4" s="18" t="s">
        <v>11</v>
      </c>
      <c r="F4" s="18" t="s">
        <v>11</v>
      </c>
      <c r="G4" s="19" t="s">
        <v>11</v>
      </c>
    </row>
    <row r="5" ht="12.0" customHeight="1">
      <c r="A5" s="20" t="s">
        <v>12</v>
      </c>
      <c r="B5" s="21" t="s">
        <v>13</v>
      </c>
      <c r="C5" s="22" t="s">
        <v>14</v>
      </c>
      <c r="D5" s="23" t="s">
        <v>15</v>
      </c>
      <c r="E5" s="23" t="s">
        <v>16</v>
      </c>
      <c r="F5" s="23" t="s">
        <v>17</v>
      </c>
    </row>
    <row r="6">
      <c r="A6" s="24" t="s">
        <v>18</v>
      </c>
      <c r="B6" s="25">
        <f>D6/C6</f>
        <v>0.7608276904</v>
      </c>
      <c r="C6" s="26">
        <v>9242345.0</v>
      </c>
      <c r="D6" s="27">
        <v>7031832.0</v>
      </c>
      <c r="E6" s="28">
        <v>0.5</v>
      </c>
      <c r="F6" s="29">
        <f>B6-E6</f>
        <v>0.2608276904</v>
      </c>
    </row>
    <row r="7" ht="12.0" customHeight="1">
      <c r="A7" s="30" t="s">
        <v>19</v>
      </c>
      <c r="B7" s="31"/>
      <c r="C7" s="32"/>
      <c r="D7" s="33"/>
      <c r="E7" s="28">
        <v>0.5</v>
      </c>
      <c r="F7" s="34"/>
    </row>
    <row r="8" ht="12.0" customHeight="1">
      <c r="A8" s="30" t="s">
        <v>20</v>
      </c>
      <c r="B8" s="31"/>
      <c r="C8" s="32"/>
      <c r="D8" s="33"/>
      <c r="E8" s="28">
        <v>0.5</v>
      </c>
      <c r="F8" s="34"/>
    </row>
    <row r="9" ht="12.0" customHeight="1">
      <c r="A9" s="30" t="s">
        <v>21</v>
      </c>
      <c r="B9" s="31"/>
      <c r="C9" s="32"/>
      <c r="D9" s="33"/>
      <c r="E9" s="28">
        <v>0.5</v>
      </c>
      <c r="F9" s="34"/>
    </row>
    <row r="10" ht="12.0" customHeight="1">
      <c r="A10" s="35" t="s">
        <v>22</v>
      </c>
      <c r="B10" s="36"/>
      <c r="C10" s="37"/>
      <c r="D10" s="38"/>
      <c r="E10" s="39">
        <v>0.5</v>
      </c>
      <c r="F10" s="40" t="s">
        <v>11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1.5"/>
    <col customWidth="1" min="2" max="2" width="15.13"/>
    <col customWidth="1" min="3" max="5" width="9.13"/>
    <col customWidth="1" min="6" max="6" width="8.13"/>
    <col customWidth="1" min="7" max="7" width="8.0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  <c r="G1" s="7"/>
    </row>
    <row r="2" ht="12.0" customHeight="1">
      <c r="A2" s="8" t="s">
        <v>5</v>
      </c>
      <c r="B2" s="9">
        <v>42422.0</v>
      </c>
      <c r="C2" s="10" t="s">
        <v>6</v>
      </c>
      <c r="D2" s="11">
        <v>42369.0</v>
      </c>
      <c r="E2" s="12" t="s">
        <v>7</v>
      </c>
      <c r="F2" s="13" t="s">
        <v>8</v>
      </c>
      <c r="G2" s="14"/>
    </row>
    <row r="3" ht="13.5" customHeight="1">
      <c r="A3" s="17"/>
      <c r="B3" s="17"/>
      <c r="C3" s="17"/>
      <c r="D3" s="17"/>
      <c r="E3" s="17"/>
      <c r="F3" s="17"/>
      <c r="G3" s="17"/>
    </row>
    <row r="4" ht="12.0" customHeight="1">
      <c r="A4" s="41"/>
      <c r="B4" s="42" t="s">
        <v>10</v>
      </c>
      <c r="C4" s="43"/>
      <c r="D4" s="43"/>
      <c r="E4" s="44" t="s">
        <v>11</v>
      </c>
      <c r="F4" s="45" t="s">
        <v>11</v>
      </c>
      <c r="G4" s="46"/>
    </row>
    <row r="5" ht="51.0" customHeight="1">
      <c r="A5" s="21" t="s">
        <v>12</v>
      </c>
      <c r="B5" s="47" t="s">
        <v>23</v>
      </c>
      <c r="C5" s="21" t="s">
        <v>13</v>
      </c>
      <c r="D5" s="22" t="s">
        <v>14</v>
      </c>
      <c r="E5" s="23" t="s">
        <v>15</v>
      </c>
      <c r="F5" s="23" t="s">
        <v>24</v>
      </c>
      <c r="G5" s="23" t="s">
        <v>25</v>
      </c>
    </row>
    <row r="6" ht="12.0" customHeight="1">
      <c r="A6" s="48">
        <v>2015.0</v>
      </c>
      <c r="B6" s="49" t="s">
        <v>26</v>
      </c>
      <c r="C6" s="50">
        <f t="shared" ref="C6:C17" si="1">E6/D6</f>
        <v>0.1204018388</v>
      </c>
      <c r="D6" s="51">
        <v>640854.0</v>
      </c>
      <c r="E6" s="27">
        <v>77160.0</v>
      </c>
      <c r="F6" s="52">
        <f>E6/D6</f>
        <v>0.1204018388</v>
      </c>
      <c r="G6" s="53">
        <v>1.0</v>
      </c>
    </row>
    <row r="7" ht="12.0" customHeight="1">
      <c r="A7" s="54">
        <v>2015.0</v>
      </c>
      <c r="B7" s="49" t="s">
        <v>27</v>
      </c>
      <c r="C7" s="25">
        <f t="shared" si="1"/>
        <v>0.1467315978</v>
      </c>
      <c r="D7" s="55">
        <v>611109.0</v>
      </c>
      <c r="E7" s="56">
        <v>89669.0</v>
      </c>
      <c r="F7" s="57">
        <f t="shared" ref="F7:F17" si="2">sum(E$6:E7)/sum(D$6:D7)</f>
        <v>0.133253938</v>
      </c>
      <c r="G7" s="53">
        <v>1.0</v>
      </c>
    </row>
    <row r="8" ht="12.0" customHeight="1">
      <c r="A8" s="54">
        <v>2015.0</v>
      </c>
      <c r="B8" s="49" t="s">
        <v>28</v>
      </c>
      <c r="C8" s="25">
        <f t="shared" si="1"/>
        <v>0.2374942876</v>
      </c>
      <c r="D8" s="55">
        <v>711175.0</v>
      </c>
      <c r="E8" s="56">
        <v>168900.0</v>
      </c>
      <c r="F8" s="57">
        <f t="shared" si="2"/>
        <v>0.1710165052</v>
      </c>
      <c r="G8" s="53">
        <v>1.0</v>
      </c>
    </row>
    <row r="9" ht="12.0" customHeight="1">
      <c r="A9" s="54">
        <v>2015.0</v>
      </c>
      <c r="B9" s="49" t="s">
        <v>29</v>
      </c>
      <c r="C9" s="25">
        <f t="shared" si="1"/>
        <v>0.9789958732</v>
      </c>
      <c r="D9" s="56">
        <v>756518.0</v>
      </c>
      <c r="E9" s="56">
        <v>740628.0</v>
      </c>
      <c r="F9" s="57">
        <f t="shared" si="2"/>
        <v>0.3957695385</v>
      </c>
      <c r="G9" s="53">
        <v>1.0</v>
      </c>
    </row>
    <row r="10" ht="12.0" customHeight="1">
      <c r="A10" s="54">
        <v>2015.0</v>
      </c>
      <c r="B10" s="49" t="s">
        <v>30</v>
      </c>
      <c r="C10" s="25">
        <f t="shared" si="1"/>
        <v>0.6669617669</v>
      </c>
      <c r="D10" s="56">
        <v>823449.0</v>
      </c>
      <c r="E10" s="56">
        <v>549209.0</v>
      </c>
      <c r="F10" s="57">
        <f t="shared" si="2"/>
        <v>0.4587970156</v>
      </c>
      <c r="G10" s="53">
        <v>1.0</v>
      </c>
    </row>
    <row r="11" ht="12.0" customHeight="1">
      <c r="A11" s="54">
        <v>2015.0</v>
      </c>
      <c r="B11" s="49" t="s">
        <v>31</v>
      </c>
      <c r="C11" s="25">
        <f t="shared" si="1"/>
        <v>1.070773701</v>
      </c>
      <c r="D11" s="56">
        <v>865166.0</v>
      </c>
      <c r="E11" s="56">
        <v>926397.0</v>
      </c>
      <c r="F11" s="57">
        <f t="shared" si="2"/>
        <v>0.5789033841</v>
      </c>
      <c r="G11" s="53">
        <v>1.0</v>
      </c>
    </row>
    <row r="12" ht="12.0" customHeight="1">
      <c r="A12" s="54">
        <v>2015.0</v>
      </c>
      <c r="B12" s="49" t="s">
        <v>32</v>
      </c>
      <c r="C12" s="25">
        <f t="shared" si="1"/>
        <v>1.445123779</v>
      </c>
      <c r="D12" s="56">
        <v>904153.0</v>
      </c>
      <c r="E12" s="56">
        <v>1306613.0</v>
      </c>
      <c r="F12" s="57">
        <f t="shared" si="2"/>
        <v>0.726330579</v>
      </c>
      <c r="G12" s="53">
        <v>1.0</v>
      </c>
    </row>
    <row r="13" ht="12.0" customHeight="1">
      <c r="A13" s="54">
        <v>2015.0</v>
      </c>
      <c r="B13" s="49" t="s">
        <v>33</v>
      </c>
      <c r="C13" s="25">
        <f t="shared" si="1"/>
        <v>1.44291648</v>
      </c>
      <c r="D13" s="56">
        <v>896327.0</v>
      </c>
      <c r="E13" s="56">
        <v>1293325.0</v>
      </c>
      <c r="F13" s="57">
        <f t="shared" si="2"/>
        <v>0.8297805791</v>
      </c>
      <c r="G13" s="53">
        <v>1.0</v>
      </c>
    </row>
    <row r="14" ht="12.0" customHeight="1">
      <c r="A14" s="54">
        <v>2015.0</v>
      </c>
      <c r="B14" s="49" t="s">
        <v>34</v>
      </c>
      <c r="C14" s="25">
        <f t="shared" si="1"/>
        <v>0.6379897177</v>
      </c>
      <c r="D14" s="56">
        <v>867898.0</v>
      </c>
      <c r="E14" s="56">
        <v>553710.0</v>
      </c>
      <c r="F14" s="57">
        <f t="shared" si="2"/>
        <v>0.8062588663</v>
      </c>
      <c r="G14" s="53">
        <v>1.0</v>
      </c>
    </row>
    <row r="15" ht="12.0" customHeight="1">
      <c r="A15" s="54">
        <v>2015.0</v>
      </c>
      <c r="B15" s="49" t="s">
        <v>35</v>
      </c>
      <c r="C15" s="25">
        <f t="shared" si="1"/>
        <v>0.5126769181</v>
      </c>
      <c r="D15" s="56">
        <v>820507.0</v>
      </c>
      <c r="E15" s="56">
        <v>420655.0</v>
      </c>
      <c r="F15" s="57">
        <f t="shared" si="2"/>
        <v>0.775755981</v>
      </c>
      <c r="G15" s="53">
        <v>1.0</v>
      </c>
    </row>
    <row r="16" ht="12.0" customHeight="1">
      <c r="A16" s="54">
        <v>2015.0</v>
      </c>
      <c r="B16" s="49" t="s">
        <v>36</v>
      </c>
      <c r="C16" s="25">
        <f t="shared" si="1"/>
        <v>0.3535795896</v>
      </c>
      <c r="D16" s="56">
        <v>681377.0</v>
      </c>
      <c r="E16" s="56">
        <v>240921.0</v>
      </c>
      <c r="F16" s="57">
        <f t="shared" si="2"/>
        <v>0.7422232916</v>
      </c>
      <c r="G16" s="53">
        <v>1.0</v>
      </c>
    </row>
    <row r="17" ht="12.0" customHeight="1">
      <c r="A17" s="58">
        <v>2015.0</v>
      </c>
      <c r="B17" s="59" t="s">
        <v>37</v>
      </c>
      <c r="C17" s="25">
        <f t="shared" si="1"/>
        <v>1.001254873</v>
      </c>
      <c r="D17" s="60">
        <v>663812.0</v>
      </c>
      <c r="E17" s="60">
        <v>664645.0</v>
      </c>
      <c r="F17" s="61">
        <f t="shared" si="2"/>
        <v>0.7608276904</v>
      </c>
      <c r="G17" s="62">
        <v>1.0</v>
      </c>
    </row>
    <row r="18" ht="12.0" customHeight="1">
      <c r="A18" s="63">
        <v>2016.0</v>
      </c>
      <c r="B18" s="49" t="s">
        <v>38</v>
      </c>
      <c r="C18" s="29"/>
      <c r="D18" s="64"/>
      <c r="E18" s="64"/>
      <c r="F18" s="64"/>
      <c r="G18" s="64"/>
    </row>
    <row r="19" ht="12.0" customHeight="1">
      <c r="A19" s="54">
        <v>2016.0</v>
      </c>
      <c r="B19" s="49" t="s">
        <v>39</v>
      </c>
      <c r="C19" s="31"/>
      <c r="D19" s="33"/>
      <c r="E19" s="33"/>
      <c r="F19" s="33"/>
      <c r="G19" s="33"/>
    </row>
    <row r="20" ht="12.0" customHeight="1">
      <c r="A20" s="54">
        <v>2016.0</v>
      </c>
      <c r="B20" s="49" t="s">
        <v>40</v>
      </c>
      <c r="C20" s="31"/>
      <c r="D20" s="33"/>
      <c r="E20" s="33"/>
      <c r="F20" s="33"/>
      <c r="G20" s="33"/>
    </row>
    <row r="21" ht="12.0" customHeight="1">
      <c r="A21" s="54">
        <v>2016.0</v>
      </c>
      <c r="B21" s="49" t="s">
        <v>41</v>
      </c>
      <c r="C21" s="31"/>
      <c r="D21" s="33"/>
      <c r="E21" s="33"/>
      <c r="F21" s="33"/>
      <c r="G21" s="33"/>
    </row>
    <row r="22" ht="12.0" customHeight="1">
      <c r="A22" s="54">
        <v>2016.0</v>
      </c>
      <c r="B22" s="49" t="s">
        <v>42</v>
      </c>
      <c r="C22" s="31"/>
      <c r="D22" s="33"/>
      <c r="E22" s="33"/>
      <c r="F22" s="33"/>
      <c r="G22" s="33"/>
    </row>
    <row r="23" ht="12.0" customHeight="1">
      <c r="A23" s="54">
        <v>2016.0</v>
      </c>
      <c r="B23" s="49" t="s">
        <v>43</v>
      </c>
      <c r="C23" s="31"/>
      <c r="D23" s="33"/>
      <c r="E23" s="33"/>
      <c r="F23" s="33"/>
      <c r="G23" s="33"/>
    </row>
    <row r="24" ht="12.0" customHeight="1">
      <c r="A24" s="54">
        <v>2016.0</v>
      </c>
      <c r="B24" s="49" t="s">
        <v>44</v>
      </c>
      <c r="C24" s="31"/>
      <c r="D24" s="33"/>
      <c r="E24" s="33"/>
      <c r="F24" s="33"/>
      <c r="G24" s="33"/>
    </row>
    <row r="25" ht="12.0" customHeight="1">
      <c r="A25" s="54">
        <v>2016.0</v>
      </c>
      <c r="B25" s="49" t="s">
        <v>45</v>
      </c>
      <c r="C25" s="31"/>
      <c r="D25" s="33"/>
      <c r="E25" s="33"/>
      <c r="F25" s="33"/>
      <c r="G25" s="33"/>
    </row>
    <row r="26" ht="12.0" customHeight="1">
      <c r="A26" s="54">
        <v>2016.0</v>
      </c>
      <c r="B26" s="49" t="s">
        <v>46</v>
      </c>
      <c r="C26" s="31"/>
      <c r="D26" s="33"/>
      <c r="E26" s="33"/>
      <c r="F26" s="33"/>
      <c r="G26" s="33"/>
    </row>
    <row r="27" ht="12.0" customHeight="1">
      <c r="A27" s="54">
        <v>2016.0</v>
      </c>
      <c r="B27" s="49" t="s">
        <v>47</v>
      </c>
      <c r="C27" s="31"/>
      <c r="D27" s="33"/>
      <c r="E27" s="33"/>
      <c r="F27" s="33"/>
      <c r="G27" s="33"/>
    </row>
    <row r="28" ht="12.0" customHeight="1">
      <c r="A28" s="54">
        <v>2016.0</v>
      </c>
      <c r="B28" s="49" t="s">
        <v>48</v>
      </c>
      <c r="C28" s="31"/>
      <c r="D28" s="33"/>
      <c r="E28" s="33"/>
      <c r="F28" s="33"/>
      <c r="G28" s="33"/>
    </row>
    <row r="29" ht="12.0" customHeight="1">
      <c r="A29" s="58">
        <v>2016.0</v>
      </c>
      <c r="B29" s="59" t="s">
        <v>49</v>
      </c>
      <c r="C29" s="36"/>
      <c r="D29" s="38"/>
      <c r="E29" s="38"/>
      <c r="F29" s="38"/>
      <c r="G29" s="38"/>
    </row>
    <row r="30" ht="12.0" customHeight="1">
      <c r="A30" s="63">
        <v>2017.0</v>
      </c>
      <c r="B30" s="49" t="s">
        <v>50</v>
      </c>
      <c r="C30" s="29"/>
      <c r="D30" s="64"/>
      <c r="E30" s="64"/>
      <c r="F30" s="64"/>
      <c r="G30" s="64"/>
    </row>
    <row r="31" ht="12.0" customHeight="1">
      <c r="A31" s="54">
        <v>2017.0</v>
      </c>
      <c r="B31" s="49" t="s">
        <v>51</v>
      </c>
      <c r="C31" s="31"/>
      <c r="D31" s="33"/>
      <c r="E31" s="33"/>
      <c r="F31" s="33"/>
      <c r="G31" s="33"/>
    </row>
    <row r="32" ht="12.0" customHeight="1">
      <c r="A32" s="54">
        <v>2017.0</v>
      </c>
      <c r="B32" s="49" t="s">
        <v>52</v>
      </c>
      <c r="C32" s="31"/>
      <c r="D32" s="33"/>
      <c r="E32" s="33"/>
      <c r="F32" s="33"/>
      <c r="G32" s="33"/>
    </row>
    <row r="33" ht="12.0" customHeight="1">
      <c r="A33" s="54">
        <v>2017.0</v>
      </c>
      <c r="B33" s="49" t="s">
        <v>53</v>
      </c>
      <c r="C33" s="31"/>
      <c r="D33" s="33"/>
      <c r="E33" s="33"/>
      <c r="F33" s="33"/>
      <c r="G33" s="33"/>
    </row>
    <row r="34" ht="12.0" customHeight="1">
      <c r="A34" s="54">
        <v>2017.0</v>
      </c>
      <c r="B34" s="49" t="s">
        <v>54</v>
      </c>
      <c r="C34" s="31"/>
      <c r="D34" s="33"/>
      <c r="E34" s="33"/>
      <c r="F34" s="33"/>
      <c r="G34" s="33"/>
    </row>
    <row r="35" ht="12.0" customHeight="1">
      <c r="A35" s="54">
        <v>2017.0</v>
      </c>
      <c r="B35" s="49" t="s">
        <v>55</v>
      </c>
      <c r="C35" s="31"/>
      <c r="D35" s="33"/>
      <c r="E35" s="33"/>
      <c r="F35" s="33"/>
      <c r="G35" s="33"/>
    </row>
    <row r="36" ht="12.0" customHeight="1">
      <c r="A36" s="54">
        <v>2017.0</v>
      </c>
      <c r="B36" s="49" t="s">
        <v>56</v>
      </c>
      <c r="C36" s="31"/>
      <c r="D36" s="33"/>
      <c r="E36" s="33"/>
      <c r="F36" s="33"/>
      <c r="G36" s="33"/>
    </row>
    <row r="37" ht="12.0" customHeight="1">
      <c r="A37" s="54">
        <v>2017.0</v>
      </c>
      <c r="B37" s="49" t="s">
        <v>57</v>
      </c>
      <c r="C37" s="31"/>
      <c r="D37" s="33"/>
      <c r="E37" s="33"/>
      <c r="F37" s="33"/>
      <c r="G37" s="33"/>
    </row>
    <row r="38" ht="12.0" customHeight="1">
      <c r="A38" s="54">
        <v>2017.0</v>
      </c>
      <c r="B38" s="49" t="s">
        <v>58</v>
      </c>
      <c r="C38" s="31"/>
      <c r="D38" s="33"/>
      <c r="E38" s="33"/>
      <c r="F38" s="33"/>
      <c r="G38" s="33"/>
    </row>
    <row r="39" ht="12.0" customHeight="1">
      <c r="A39" s="54">
        <v>2017.0</v>
      </c>
      <c r="B39" s="49" t="s">
        <v>59</v>
      </c>
      <c r="C39" s="31"/>
      <c r="D39" s="33"/>
      <c r="E39" s="33"/>
      <c r="F39" s="33"/>
      <c r="G39" s="33"/>
    </row>
    <row r="40" ht="12.0" customHeight="1">
      <c r="A40" s="54">
        <v>2017.0</v>
      </c>
      <c r="B40" s="49" t="s">
        <v>60</v>
      </c>
      <c r="C40" s="31"/>
      <c r="D40" s="33"/>
      <c r="E40" s="33"/>
      <c r="F40" s="33"/>
      <c r="G40" s="33"/>
    </row>
    <row r="41" ht="12.0" customHeight="1">
      <c r="A41" s="58">
        <v>2017.0</v>
      </c>
      <c r="B41" s="59" t="s">
        <v>61</v>
      </c>
      <c r="C41" s="36"/>
      <c r="D41" s="38"/>
      <c r="E41" s="38"/>
      <c r="F41" s="38"/>
      <c r="G41" s="38"/>
    </row>
    <row r="42" ht="12.0" customHeight="1">
      <c r="A42" s="63">
        <v>2018.0</v>
      </c>
      <c r="B42" s="49" t="s">
        <v>62</v>
      </c>
      <c r="C42" s="29"/>
      <c r="D42" s="64"/>
      <c r="E42" s="64"/>
      <c r="F42" s="64"/>
      <c r="G42" s="64"/>
    </row>
    <row r="43" ht="12.0" customHeight="1">
      <c r="A43" s="54">
        <v>2018.0</v>
      </c>
      <c r="B43" s="49" t="s">
        <v>63</v>
      </c>
      <c r="C43" s="31"/>
      <c r="D43" s="33"/>
      <c r="E43" s="33"/>
      <c r="F43" s="33"/>
      <c r="G43" s="33"/>
    </row>
    <row r="44" ht="12.0" customHeight="1">
      <c r="A44" s="54">
        <v>2018.0</v>
      </c>
      <c r="B44" s="49" t="s">
        <v>64</v>
      </c>
      <c r="C44" s="31"/>
      <c r="D44" s="33"/>
      <c r="E44" s="33"/>
      <c r="F44" s="33"/>
      <c r="G44" s="33"/>
    </row>
    <row r="45" ht="12.0" customHeight="1">
      <c r="A45" s="54">
        <v>2018.0</v>
      </c>
      <c r="B45" s="49" t="s">
        <v>65</v>
      </c>
      <c r="C45" s="31"/>
      <c r="D45" s="33"/>
      <c r="E45" s="33"/>
      <c r="F45" s="33"/>
      <c r="G45" s="33"/>
    </row>
    <row r="46" ht="12.0" customHeight="1">
      <c r="A46" s="54">
        <v>2018.0</v>
      </c>
      <c r="B46" s="49" t="s">
        <v>66</v>
      </c>
      <c r="C46" s="31"/>
      <c r="D46" s="33"/>
      <c r="E46" s="33"/>
      <c r="F46" s="33"/>
      <c r="G46" s="33"/>
    </row>
    <row r="47" ht="12.0" customHeight="1">
      <c r="A47" s="54">
        <v>2018.0</v>
      </c>
      <c r="B47" s="49" t="s">
        <v>67</v>
      </c>
      <c r="C47" s="31"/>
      <c r="D47" s="33"/>
      <c r="E47" s="33"/>
      <c r="F47" s="33"/>
      <c r="G47" s="33"/>
    </row>
    <row r="48" ht="12.0" customHeight="1">
      <c r="A48" s="54">
        <v>2018.0</v>
      </c>
      <c r="B48" s="49" t="s">
        <v>68</v>
      </c>
      <c r="C48" s="31"/>
      <c r="D48" s="33"/>
      <c r="E48" s="33"/>
      <c r="F48" s="33"/>
      <c r="G48" s="33"/>
    </row>
    <row r="49" ht="12.0" customHeight="1">
      <c r="A49" s="54">
        <v>2018.0</v>
      </c>
      <c r="B49" s="49" t="s">
        <v>69</v>
      </c>
      <c r="C49" s="31"/>
      <c r="D49" s="33"/>
      <c r="E49" s="33"/>
      <c r="F49" s="33"/>
      <c r="G49" s="33"/>
    </row>
    <row r="50" ht="12.0" customHeight="1">
      <c r="A50" s="54">
        <v>2018.0</v>
      </c>
      <c r="B50" s="49" t="s">
        <v>70</v>
      </c>
      <c r="C50" s="31"/>
      <c r="D50" s="33"/>
      <c r="E50" s="33"/>
      <c r="F50" s="33"/>
      <c r="G50" s="33"/>
    </row>
    <row r="51" ht="12.0" customHeight="1">
      <c r="A51" s="54">
        <v>2018.0</v>
      </c>
      <c r="B51" s="49" t="s">
        <v>71</v>
      </c>
      <c r="C51" s="31"/>
      <c r="D51" s="33"/>
      <c r="E51" s="33"/>
      <c r="F51" s="33"/>
      <c r="G51" s="33"/>
    </row>
    <row r="52" ht="12.0" customHeight="1">
      <c r="A52" s="54">
        <v>2018.0</v>
      </c>
      <c r="B52" s="49" t="s">
        <v>72</v>
      </c>
      <c r="C52" s="31"/>
      <c r="D52" s="33"/>
      <c r="E52" s="33"/>
      <c r="F52" s="33"/>
      <c r="G52" s="33"/>
    </row>
    <row r="53" ht="12.0" customHeight="1">
      <c r="A53" s="58">
        <v>2018.0</v>
      </c>
      <c r="B53" s="59" t="s">
        <v>73</v>
      </c>
      <c r="C53" s="36"/>
      <c r="D53" s="38"/>
      <c r="E53" s="38"/>
      <c r="F53" s="38"/>
      <c r="G53" s="38"/>
    </row>
    <row r="54" ht="12.0" customHeight="1">
      <c r="A54" s="63">
        <v>2019.0</v>
      </c>
      <c r="B54" s="49" t="s">
        <v>74</v>
      </c>
      <c r="C54" s="29"/>
      <c r="D54" s="64"/>
      <c r="E54" s="64"/>
      <c r="F54" s="64"/>
      <c r="G54" s="64"/>
    </row>
    <row r="55" ht="12.0" customHeight="1">
      <c r="A55" s="54">
        <v>2019.0</v>
      </c>
      <c r="B55" s="49" t="s">
        <v>75</v>
      </c>
      <c r="C55" s="31"/>
      <c r="D55" s="33"/>
      <c r="E55" s="33"/>
      <c r="F55" s="33"/>
      <c r="G55" s="33"/>
    </row>
    <row r="56" ht="12.0" customHeight="1">
      <c r="A56" s="54">
        <v>2019.0</v>
      </c>
      <c r="B56" s="49" t="s">
        <v>76</v>
      </c>
      <c r="C56" s="31"/>
      <c r="D56" s="33"/>
      <c r="E56" s="33"/>
      <c r="F56" s="33"/>
      <c r="G56" s="33"/>
    </row>
    <row r="57" ht="12.0" customHeight="1">
      <c r="A57" s="54">
        <v>2019.0</v>
      </c>
      <c r="B57" s="49" t="s">
        <v>77</v>
      </c>
      <c r="C57" s="31"/>
      <c r="D57" s="33"/>
      <c r="E57" s="33"/>
      <c r="F57" s="33"/>
      <c r="G57" s="33"/>
    </row>
    <row r="58" ht="12.0" customHeight="1">
      <c r="A58" s="54">
        <v>2019.0</v>
      </c>
      <c r="B58" s="49" t="s">
        <v>78</v>
      </c>
      <c r="C58" s="31"/>
      <c r="D58" s="33"/>
      <c r="E58" s="33"/>
      <c r="F58" s="33"/>
      <c r="G58" s="33"/>
    </row>
    <row r="59" ht="12.0" customHeight="1">
      <c r="A59" s="54">
        <v>2019.0</v>
      </c>
      <c r="B59" s="49" t="s">
        <v>79</v>
      </c>
      <c r="C59" s="31"/>
      <c r="D59" s="33"/>
      <c r="E59" s="33"/>
      <c r="F59" s="33"/>
      <c r="G59" s="33"/>
    </row>
    <row r="60" ht="12.0" customHeight="1">
      <c r="A60" s="54">
        <v>2019.0</v>
      </c>
      <c r="B60" s="49" t="s">
        <v>80</v>
      </c>
      <c r="C60" s="31"/>
      <c r="D60" s="33"/>
      <c r="E60" s="33"/>
      <c r="F60" s="33"/>
      <c r="G60" s="33"/>
    </row>
    <row r="61" ht="12.0" customHeight="1">
      <c r="A61" s="54">
        <v>2019.0</v>
      </c>
      <c r="B61" s="49" t="s">
        <v>81</v>
      </c>
      <c r="C61" s="31"/>
      <c r="D61" s="33"/>
      <c r="E61" s="33"/>
      <c r="F61" s="33"/>
      <c r="G61" s="33"/>
    </row>
    <row r="62" ht="12.0" customHeight="1">
      <c r="A62" s="54">
        <v>2019.0</v>
      </c>
      <c r="B62" s="49" t="s">
        <v>82</v>
      </c>
      <c r="C62" s="31"/>
      <c r="D62" s="33"/>
      <c r="E62" s="33"/>
      <c r="F62" s="33"/>
      <c r="G62" s="33"/>
    </row>
    <row r="63" ht="12.0" customHeight="1">
      <c r="A63" s="54">
        <v>2019.0</v>
      </c>
      <c r="B63" s="49" t="s">
        <v>83</v>
      </c>
      <c r="C63" s="31"/>
      <c r="D63" s="33"/>
      <c r="E63" s="33"/>
      <c r="F63" s="33"/>
      <c r="G63" s="33"/>
    </row>
    <row r="64" ht="12.0" customHeight="1">
      <c r="A64" s="54">
        <v>2019.0</v>
      </c>
      <c r="B64" s="49" t="s">
        <v>84</v>
      </c>
      <c r="C64" s="31"/>
      <c r="D64" s="33"/>
      <c r="E64" s="33"/>
      <c r="F64" s="33"/>
      <c r="G64" s="33"/>
    </row>
    <row r="65" ht="12.0" customHeight="1">
      <c r="A65" s="58">
        <v>2019.0</v>
      </c>
      <c r="B65" s="59" t="s">
        <v>85</v>
      </c>
      <c r="C65" s="36"/>
      <c r="D65" s="38"/>
      <c r="E65" s="38"/>
      <c r="F65" s="38"/>
      <c r="G65" s="38"/>
    </row>
  </sheetData>
  <mergeCells count="1">
    <mergeCell ref="F4:G4"/>
  </mergeCells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4.5"/>
    <col customWidth="1" min="2" max="2" width="13.88"/>
    <col customWidth="1" min="3" max="4" width="9.13"/>
    <col customWidth="1" min="5" max="5" width="10.75"/>
    <col customWidth="1" min="6" max="6" width="9.63"/>
  </cols>
  <sheetData>
    <row r="1" ht="12.75" customHeight="1">
      <c r="A1" s="1" t="s">
        <v>0</v>
      </c>
      <c r="B1" s="2" t="s">
        <v>1</v>
      </c>
      <c r="C1" s="3" t="s">
        <v>2</v>
      </c>
      <c r="D1" s="4">
        <v>42005.0</v>
      </c>
      <c r="E1" s="65" t="s">
        <v>3</v>
      </c>
      <c r="F1" s="6" t="s">
        <v>4</v>
      </c>
    </row>
    <row r="2" ht="12.75" customHeight="1">
      <c r="A2" s="8" t="s">
        <v>5</v>
      </c>
      <c r="B2" s="9">
        <v>42422.0</v>
      </c>
      <c r="C2" s="10" t="s">
        <v>6</v>
      </c>
      <c r="D2" s="11">
        <v>42369.0</v>
      </c>
      <c r="E2" s="66" t="s">
        <v>7</v>
      </c>
      <c r="F2" s="13" t="s">
        <v>8</v>
      </c>
    </row>
    <row r="3" ht="12.75" customHeight="1">
      <c r="A3" s="67"/>
      <c r="B3" s="67"/>
      <c r="C3" s="67"/>
      <c r="D3" s="67"/>
      <c r="E3" s="67"/>
      <c r="F3" s="67"/>
    </row>
    <row r="4" ht="13.5" customHeight="1">
      <c r="A4" s="68" t="s">
        <v>9</v>
      </c>
      <c r="B4" s="69" t="s">
        <v>86</v>
      </c>
      <c r="C4" s="42" t="s">
        <v>87</v>
      </c>
      <c r="D4" s="69" t="s">
        <v>11</v>
      </c>
      <c r="E4" s="69" t="s">
        <v>11</v>
      </c>
      <c r="F4" s="69" t="s">
        <v>11</v>
      </c>
    </row>
    <row r="5" ht="25.5" customHeight="1">
      <c r="A5" s="21" t="s">
        <v>88</v>
      </c>
      <c r="B5" s="21" t="s">
        <v>89</v>
      </c>
      <c r="C5" s="21" t="s">
        <v>90</v>
      </c>
      <c r="D5" s="21" t="s">
        <v>91</v>
      </c>
      <c r="E5" s="21" t="s">
        <v>92</v>
      </c>
      <c r="F5" s="21" t="s">
        <v>93</v>
      </c>
    </row>
    <row r="6" ht="12.75" customHeight="1">
      <c r="A6" s="70" t="s">
        <v>94</v>
      </c>
      <c r="B6" s="71">
        <v>0.5</v>
      </c>
      <c r="C6" s="72">
        <v>9242345.0</v>
      </c>
      <c r="D6" s="72">
        <v>7031832.0</v>
      </c>
      <c r="E6" s="73">
        <f t="shared" ref="E6:E15" si="1">D6/C6</f>
        <v>0.7608276904</v>
      </c>
      <c r="F6" s="73">
        <f t="shared" ref="F6:F15" si="2">E6-B6</f>
        <v>0.2608276904</v>
      </c>
    </row>
    <row r="7" ht="12.75" customHeight="1">
      <c r="A7" s="70" t="s">
        <v>95</v>
      </c>
      <c r="B7" s="73">
        <v>0.21</v>
      </c>
      <c r="C7" s="72">
        <v>789893.0</v>
      </c>
      <c r="D7" s="72">
        <v>127978.0</v>
      </c>
      <c r="E7" s="73">
        <f t="shared" si="1"/>
        <v>0.1620194128</v>
      </c>
      <c r="F7" s="73">
        <f t="shared" si="2"/>
        <v>-0.04798058724</v>
      </c>
    </row>
    <row r="8" ht="12.75" customHeight="1">
      <c r="A8" s="70" t="s">
        <v>96</v>
      </c>
      <c r="B8" s="73">
        <v>0.35</v>
      </c>
      <c r="C8" s="72">
        <v>2326841.0</v>
      </c>
      <c r="D8" s="72">
        <v>1481562.0</v>
      </c>
      <c r="E8" s="73">
        <f t="shared" si="1"/>
        <v>0.6367267897</v>
      </c>
      <c r="F8" s="73">
        <f t="shared" si="2"/>
        <v>0.2867267897</v>
      </c>
    </row>
    <row r="9" ht="12.75" customHeight="1">
      <c r="A9" s="70" t="s">
        <v>97</v>
      </c>
      <c r="B9" s="73">
        <v>0.03</v>
      </c>
      <c r="C9" s="72">
        <v>895457.0</v>
      </c>
      <c r="D9" s="72">
        <v>23272.0</v>
      </c>
      <c r="E9" s="73">
        <f t="shared" si="1"/>
        <v>0.02598896429</v>
      </c>
      <c r="F9" s="73">
        <f t="shared" si="2"/>
        <v>-0.004011035706</v>
      </c>
    </row>
    <row r="10" ht="12.75" customHeight="1">
      <c r="A10" s="70" t="s">
        <v>98</v>
      </c>
      <c r="B10" s="73">
        <v>0.1</v>
      </c>
      <c r="C10" s="72">
        <v>1011225.0</v>
      </c>
      <c r="D10" s="72">
        <v>12359.0</v>
      </c>
      <c r="E10" s="73">
        <f t="shared" si="1"/>
        <v>0.01222181018</v>
      </c>
      <c r="F10" s="73">
        <f t="shared" si="2"/>
        <v>-0.08777818982</v>
      </c>
    </row>
    <row r="11" ht="12.75" customHeight="1">
      <c r="A11" s="70" t="s">
        <v>99</v>
      </c>
      <c r="B11" s="73">
        <v>0.29</v>
      </c>
      <c r="C11" s="72">
        <v>1995408.0</v>
      </c>
      <c r="D11" s="72">
        <v>415578.0</v>
      </c>
      <c r="E11" s="73">
        <f t="shared" si="1"/>
        <v>0.2082671814</v>
      </c>
      <c r="F11" s="73">
        <f t="shared" si="2"/>
        <v>-0.08173281855</v>
      </c>
    </row>
    <row r="12" ht="12.75" customHeight="1">
      <c r="A12" s="70" t="s">
        <v>100</v>
      </c>
      <c r="B12" s="73">
        <v>0.48</v>
      </c>
      <c r="C12" s="72">
        <v>5666716.0</v>
      </c>
      <c r="D12" s="72">
        <v>3920847.0</v>
      </c>
      <c r="E12" s="73">
        <f t="shared" si="1"/>
        <v>0.6919081528</v>
      </c>
      <c r="F12" s="73">
        <f t="shared" si="2"/>
        <v>0.2119081528</v>
      </c>
    </row>
    <row r="13" ht="12.75" customHeight="1">
      <c r="A13" s="70" t="s">
        <v>101</v>
      </c>
      <c r="B13" s="73">
        <v>0.12</v>
      </c>
      <c r="C13" s="72">
        <v>1013252.0</v>
      </c>
      <c r="D13" s="72">
        <v>38961.0</v>
      </c>
      <c r="E13" s="73">
        <f t="shared" si="1"/>
        <v>0.0384514415</v>
      </c>
      <c r="F13" s="73">
        <f t="shared" si="2"/>
        <v>-0.0815485585</v>
      </c>
    </row>
    <row r="14" ht="12.75" customHeight="1">
      <c r="A14" s="70" t="s">
        <v>102</v>
      </c>
      <c r="B14" s="73">
        <v>0.3</v>
      </c>
      <c r="C14" s="72">
        <v>1781608.0</v>
      </c>
      <c r="D14" s="72">
        <v>821479.0</v>
      </c>
      <c r="E14" s="73">
        <f t="shared" si="1"/>
        <v>0.4610885223</v>
      </c>
      <c r="F14" s="73">
        <f t="shared" si="2"/>
        <v>0.1610885223</v>
      </c>
    </row>
    <row r="15" ht="12.75" customHeight="1">
      <c r="A15" s="74" t="s">
        <v>103</v>
      </c>
      <c r="B15" s="73">
        <v>0.25</v>
      </c>
      <c r="C15" s="72">
        <v>2355226.0</v>
      </c>
      <c r="D15" s="72">
        <v>189796.0</v>
      </c>
      <c r="E15" s="73">
        <f t="shared" si="1"/>
        <v>0.08058504789</v>
      </c>
      <c r="F15" s="73">
        <f t="shared" si="2"/>
        <v>-0.1694149521</v>
      </c>
    </row>
  </sheetData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9.25"/>
    <col customWidth="1" min="2" max="2" width="15.88"/>
    <col customWidth="1" min="3" max="3" width="7.0"/>
    <col customWidth="1" min="4" max="4" width="123.13"/>
  </cols>
  <sheetData>
    <row r="1" ht="12.0" customHeight="1">
      <c r="A1" s="75" t="s">
        <v>104</v>
      </c>
      <c r="B1" s="75" t="s">
        <v>105</v>
      </c>
      <c r="C1" s="75" t="s">
        <v>106</v>
      </c>
      <c r="D1" s="75" t="s">
        <v>107</v>
      </c>
    </row>
    <row r="2" ht="12.75" customHeight="1">
      <c r="A2" s="76">
        <v>42478.0</v>
      </c>
      <c r="B2" s="77" t="s">
        <v>102</v>
      </c>
      <c r="C2" s="78">
        <v>2015.0</v>
      </c>
      <c r="D2" s="79" t="s">
        <v>108</v>
      </c>
    </row>
    <row r="3" ht="12.0" customHeight="1">
      <c r="A3" s="80"/>
      <c r="B3" s="81"/>
      <c r="C3" s="80"/>
      <c r="D3" s="82"/>
    </row>
    <row r="4" ht="12.0" customHeight="1">
      <c r="A4" s="80"/>
      <c r="B4" s="81"/>
      <c r="C4" s="83"/>
      <c r="D4" s="82"/>
    </row>
    <row r="5" ht="15.75" customHeight="1">
      <c r="A5" s="84"/>
      <c r="B5" s="84"/>
      <c r="C5" s="84"/>
      <c r="D5" s="84"/>
    </row>
    <row r="6" ht="15.75" customHeight="1">
      <c r="A6" s="84"/>
      <c r="B6" s="84"/>
      <c r="C6" s="84"/>
      <c r="D6" s="84"/>
    </row>
    <row r="7" ht="15.75" customHeight="1">
      <c r="A7" s="84"/>
      <c r="B7" s="84"/>
      <c r="C7" s="84"/>
      <c r="D7" s="84"/>
    </row>
    <row r="8" ht="15.75" customHeight="1">
      <c r="A8" s="84"/>
      <c r="B8" s="84"/>
      <c r="C8" s="84"/>
      <c r="D8" s="84"/>
    </row>
    <row r="9" ht="15.75" customHeight="1">
      <c r="A9" s="84"/>
      <c r="B9" s="84"/>
      <c r="C9" s="84"/>
      <c r="D9" s="84"/>
    </row>
    <row r="10" ht="15.75" customHeight="1">
      <c r="A10" s="84"/>
      <c r="B10" s="84"/>
      <c r="C10" s="84"/>
      <c r="D10" s="84"/>
    </row>
    <row r="11" ht="15.75" customHeight="1">
      <c r="A11" s="84"/>
      <c r="B11" s="84"/>
      <c r="C11" s="84"/>
      <c r="D11" s="84"/>
    </row>
    <row r="12" ht="15.75" customHeight="1">
      <c r="A12" s="84"/>
      <c r="B12" s="84"/>
      <c r="C12" s="84"/>
      <c r="D12" s="84"/>
    </row>
    <row r="13" ht="12.75" customHeight="1">
      <c r="A13" s="85"/>
      <c r="B13" s="85"/>
      <c r="C13" s="85"/>
      <c r="D13" s="85"/>
    </row>
    <row r="14" ht="12.75" customHeight="1">
      <c r="A14" s="85"/>
      <c r="B14" s="85"/>
      <c r="C14" s="85"/>
      <c r="D14" s="85"/>
    </row>
    <row r="15" ht="12.75" customHeight="1">
      <c r="A15" s="85"/>
      <c r="B15" s="85"/>
      <c r="C15" s="85"/>
      <c r="D15" s="85"/>
    </row>
    <row r="16" ht="12.75" customHeight="1">
      <c r="A16" s="85"/>
      <c r="B16" s="85"/>
      <c r="C16" s="85"/>
      <c r="D16" s="85"/>
    </row>
    <row r="17" ht="12.75" customHeight="1">
      <c r="A17" s="85"/>
      <c r="B17" s="85"/>
      <c r="C17" s="85"/>
      <c r="D17" s="85"/>
    </row>
    <row r="18" ht="12.75" customHeight="1">
      <c r="A18" s="85"/>
      <c r="B18" s="85"/>
      <c r="C18" s="85"/>
      <c r="D18" s="85"/>
    </row>
    <row r="19" ht="12.75" customHeight="1">
      <c r="A19" s="85"/>
      <c r="B19" s="85"/>
      <c r="C19" s="85"/>
      <c r="D19" s="85"/>
    </row>
    <row r="20" ht="12.75" customHeight="1">
      <c r="A20" s="85"/>
      <c r="B20" s="85"/>
      <c r="C20" s="85"/>
      <c r="D20" s="85"/>
    </row>
  </sheetData>
  <drawing r:id="rId1"/>
</worksheet>
</file>