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2-release\"/>
    </mc:Choice>
  </mc:AlternateContent>
  <xr:revisionPtr revIDLastSave="0" documentId="13_ncr:1_{B55F791C-5666-4E4D-9FE1-4E29F05214B8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<sst xmlns="http://schemas.openxmlformats.org/spreadsheetml/2006/main" count="621" uniqueCount="433">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</sst>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338.47299884259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5409459295996131"/>
    </cacheField>
    <cacheField name="FLTS [ARR]" numFmtId="3">
      <sharedItems containsString="0" containsBlank="1" containsNumber="1" containsInteger="1" minValue="5" maxValue="17985"/>
    </cacheField>
    <cacheField name="Airport ATFM arr. delay [total]" numFmtId="3">
      <sharedItems containsString="0" containsBlank="1" containsNumber="1" containsInteger="1" minValue="0" maxValue="57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21074192080109239"/>
    <n v="6591"/>
    <n v="1389"/>
  </r>
  <r>
    <x v="1"/>
    <s v="Berlin/ Schoenefeld (EDDB)"/>
    <s v="EDDB"/>
    <n v="0"/>
    <n v="5938"/>
    <n v="0"/>
  </r>
  <r>
    <x v="1"/>
    <s v="Dresden (EDDC)"/>
    <s v="EDDC"/>
    <n v="0"/>
    <n v="359"/>
    <n v="0"/>
  </r>
  <r>
    <x v="1"/>
    <s v="Erfurt (EDDE)"/>
    <s v="EDDE"/>
    <n v="0"/>
    <n v="81"/>
    <n v="0"/>
  </r>
  <r>
    <x v="1"/>
    <s v="Frankfurt (EDDF)"/>
    <s v="EDDF"/>
    <n v="1.2431281455671699"/>
    <n v="15498"/>
    <n v="19266"/>
  </r>
  <r>
    <x v="1"/>
    <s v="Muenster-Osnabrueck (EDDG)"/>
    <s v="EDDG"/>
    <n v="0"/>
    <n v="504"/>
    <n v="0"/>
  </r>
  <r>
    <x v="1"/>
    <s v="Hamburg (EDDH)"/>
    <s v="EDDH"/>
    <n v="0"/>
    <n v="3735"/>
    <n v="0"/>
  </r>
  <r>
    <x v="1"/>
    <s v="Cologne-Bonn (EDDK)"/>
    <s v="EDDK"/>
    <n v="0.9242219215155616"/>
    <n v="3695"/>
    <n v="3415"/>
  </r>
  <r>
    <x v="1"/>
    <s v="Dusseldorf (EDDL)"/>
    <s v="EDDL"/>
    <n v="0.21847849120576393"/>
    <n v="4719"/>
    <n v="1031"/>
  </r>
  <r>
    <x v="1"/>
    <s v="Munich (EDDM)"/>
    <s v="EDDM"/>
    <n v="1.8671620993961913E-2"/>
    <n v="10765"/>
    <n v="201"/>
  </r>
  <r>
    <x v="1"/>
    <s v="Nuremberg (EDDN)"/>
    <s v="EDDN"/>
    <n v="0"/>
    <n v="1222"/>
    <n v="0"/>
  </r>
  <r>
    <x v="1"/>
    <s v="Leipzig-Halle (EDDP)"/>
    <s v="EDDP"/>
    <n v="0.46818510484454084"/>
    <n v="2766"/>
    <n v="1295"/>
  </r>
  <r>
    <x v="1"/>
    <s v="Saarbruecken (EDDR)"/>
    <s v="EDDR"/>
    <n v="0"/>
    <n v="125"/>
    <n v="0"/>
  </r>
  <r>
    <x v="1"/>
    <s v="Stuttgart (EDDS)"/>
    <s v="EDDS"/>
    <n v="3.2897344431232663E-2"/>
    <n v="2523"/>
    <n v="83"/>
  </r>
  <r>
    <x v="1"/>
    <s v="Hanover (EDDV)"/>
    <s v="EDDV"/>
    <n v="0"/>
    <n v="1480"/>
    <n v="0"/>
  </r>
  <r>
    <x v="1"/>
    <s v="Bremen (EDDW)"/>
    <s v="EDDW"/>
    <n v="0"/>
    <n v="767"/>
    <n v="0"/>
  </r>
  <r>
    <x v="2"/>
    <s v="Tallinn (EETN)"/>
    <s v="EETN"/>
    <n v="0"/>
    <n v="1327"/>
    <n v="0"/>
  </r>
  <r>
    <x v="2"/>
    <s v="Tartu (EETU)"/>
    <s v="EETU"/>
    <n v="0"/>
    <n v="7"/>
    <n v="0"/>
  </r>
  <r>
    <x v="3"/>
    <s v="Helsinki/ Vantaa (EFHK)"/>
    <s v="EFHK"/>
    <n v="0.3293351610692255"/>
    <n v="5836"/>
    <n v="1922"/>
  </r>
  <r>
    <x v="4"/>
    <s v="Amsterdam/ Schiphol (EHAM)"/>
    <s v="EHAM"/>
    <n v="3.1962190714484291"/>
    <n v="17985"/>
    <n v="57484"/>
  </r>
  <r>
    <x v="4"/>
    <s v="Maastricht-Aachen (EHBK)"/>
    <s v="EHBK"/>
    <n v="0"/>
    <n v="196"/>
    <n v="0"/>
  </r>
  <r>
    <x v="4"/>
    <s v="Groningen (EHGG)"/>
    <s v="EHGG"/>
    <n v="0"/>
    <n v="346"/>
    <n v="0"/>
  </r>
  <r>
    <x v="4"/>
    <s v="Rotterdam (EHRD)"/>
    <s v="EHRD"/>
    <n v="0"/>
    <n v="800"/>
    <n v="0"/>
  </r>
  <r>
    <x v="5"/>
    <s v="Cork (EICK)"/>
    <s v="EICK"/>
    <n v="0"/>
    <n v="763"/>
    <n v="0"/>
  </r>
  <r>
    <x v="5"/>
    <s v="Dublin (EIDW)"/>
    <s v="EIDW"/>
    <n v="0.88282274406961492"/>
    <n v="8389"/>
    <n v="7406"/>
  </r>
  <r>
    <x v="5"/>
    <s v="Shannon (EINN)"/>
    <s v="EINN"/>
    <n v="0"/>
    <n v="792"/>
    <n v="0"/>
  </r>
  <r>
    <x v="6"/>
    <s v="Copenhagen/ Kastrup (EKCH)"/>
    <s v="EKCH"/>
    <n v="0.47314182661342263"/>
    <n v="7763"/>
    <n v="3673"/>
  </r>
  <r>
    <x v="7"/>
    <s v="Luxembourg (ELLX)"/>
    <s v="ELLX"/>
    <n v="1.2802653399668324"/>
    <n v="2412"/>
    <n v="3088"/>
  </r>
  <r>
    <x v="8"/>
    <s v="Bergen (ENBR)"/>
    <s v="ENBR"/>
    <n v="0"/>
    <n v="3165"/>
    <n v="0"/>
  </r>
  <r>
    <x v="8"/>
    <s v="Oslo/ Gardermoen (ENGM)"/>
    <s v="ENGM"/>
    <n v="1.0274558498896247"/>
    <n v="7248"/>
    <n v="7447"/>
  </r>
  <r>
    <x v="8"/>
    <s v="Trondheim (ENVA)"/>
    <s v="ENVA"/>
    <n v="0"/>
    <n v="1911"/>
    <n v="0"/>
  </r>
  <r>
    <x v="8"/>
    <s v="Stavanger (ENZV)"/>
    <s v="ENZV"/>
    <n v="0"/>
    <n v="2165"/>
    <n v="0"/>
  </r>
  <r>
    <x v="9"/>
    <s v="Bydgoszcz (EPBY)"/>
    <s v="EPBY"/>
    <n v="0"/>
    <n v="168"/>
    <n v="0"/>
  </r>
  <r>
    <x v="9"/>
    <s v="Gdansk (EPGD)"/>
    <s v="EPGD"/>
    <n v="0"/>
    <n v="1710"/>
    <n v="0"/>
  </r>
  <r>
    <x v="9"/>
    <s v="Krakow - Balice (EPKK)"/>
    <s v="EPKK"/>
    <n v="1.4302280633938926E-2"/>
    <n v="2587"/>
    <n v="37"/>
  </r>
  <r>
    <x v="9"/>
    <s v="Katowice - Pyrzowice (EPKT)"/>
    <s v="EPKT"/>
    <n v="0"/>
    <n v="1288"/>
    <n v="0"/>
  </r>
  <r>
    <x v="9"/>
    <s v="Lublin (EPLB)"/>
    <s v="EPLB"/>
    <n v="0"/>
    <n v="106"/>
    <n v="0"/>
  </r>
  <r>
    <x v="9"/>
    <s v="Lodz - Lublinek (EPLL)"/>
    <s v="EPLL"/>
    <n v="0"/>
    <n v="174"/>
    <n v="0"/>
  </r>
  <r>
    <x v="9"/>
    <s v="Warszawa/ Modlin (EPMO)"/>
    <s v="EPMO"/>
    <n v="0"/>
    <n v="679"/>
    <n v="0"/>
  </r>
  <r>
    <x v="9"/>
    <s v="Poznan - Lawica (EPPO)"/>
    <s v="EPPO"/>
    <n v="0"/>
    <n v="818"/>
    <n v="0"/>
  </r>
  <r>
    <x v="9"/>
    <s v="Radom (EPRA)"/>
    <s v="EPRA"/>
    <n v="0"/>
    <n v="36"/>
    <n v="0"/>
  </r>
  <r>
    <x v="9"/>
    <s v="Rzeszow - Jasionka (EPRZ)"/>
    <s v="EPRZ"/>
    <n v="0.16835699797160245"/>
    <n v="493"/>
    <n v="83"/>
  </r>
  <r>
    <x v="9"/>
    <s v="Szczecin - Goleniów (EPSC)"/>
    <s v="EPSC"/>
    <n v="0"/>
    <n v="159"/>
    <n v="0"/>
  </r>
  <r>
    <x v="9"/>
    <s v="Olsztyn-Mazury (EPSY)"/>
    <s v="EPSY"/>
    <n v="0"/>
    <n v="53"/>
    <n v="0"/>
  </r>
  <r>
    <x v="9"/>
    <s v="Warszawa/ Chopina (EPWA)"/>
    <s v="EPWA"/>
    <n v="0"/>
    <n v="6477"/>
    <n v="0"/>
  </r>
  <r>
    <x v="9"/>
    <s v="Wroclaw/ Strachowice (EPWR)"/>
    <s v="EPWR"/>
    <n v="0"/>
    <n v="1138"/>
    <n v="0"/>
  </r>
  <r>
    <x v="9"/>
    <s v="Zielona Gora - Babimost (EPZG)"/>
    <s v="EPZG"/>
    <n v="0"/>
    <n v="36"/>
    <n v="0"/>
  </r>
  <r>
    <x v="10"/>
    <s v="Stockholm/ Arlanda (ESSA)"/>
    <s v="ESSA"/>
    <n v="0.17724422694601621"/>
    <n v="6539"/>
    <n v="1159"/>
  </r>
  <r>
    <x v="11"/>
    <s v="Liepaja (EVLA)"/>
    <s v="EVLA"/>
    <n v="0"/>
    <n v="5"/>
    <n v="0"/>
  </r>
  <r>
    <x v="11"/>
    <s v="Riga (EVRA)"/>
    <s v="EVRA"/>
    <n v="0"/>
    <n v="2091"/>
    <n v="0"/>
  </r>
  <r>
    <x v="11"/>
    <s v="Ventspils (EVVA)"/>
    <s v="EVVA"/>
    <m/>
    <m/>
    <m/>
  </r>
  <r>
    <x v="12"/>
    <s v="Gran Canaria (GCLP)"/>
    <s v="GCLP"/>
    <n v="0.83779946761313218"/>
    <n v="5635"/>
    <n v="4721"/>
  </r>
  <r>
    <x v="12"/>
    <s v="Alicante (LEAL)"/>
    <s v="LEAL"/>
    <n v="0.2197087077781221"/>
    <n v="3227"/>
    <n v="709"/>
  </r>
  <r>
    <x v="12"/>
    <s v="Barcelona (LEBL)"/>
    <s v="LEBL"/>
    <n v="5.4704039292065375E-2"/>
    <n v="11809"/>
    <n v="646"/>
  </r>
  <r>
    <x v="12"/>
    <s v="Ibiza (LEIB)"/>
    <s v="LEIB"/>
    <n v="0"/>
    <n v="1239"/>
    <n v="0"/>
  </r>
  <r>
    <x v="12"/>
    <s v="Madrid/ Barajas (LEMD)"/>
    <s v="LEMD"/>
    <n v="0.61307677701120322"/>
    <n v="15799"/>
    <n v="9686"/>
  </r>
  <r>
    <x v="12"/>
    <s v="Málaga (LEMG)"/>
    <s v="LEMG"/>
    <n v="8.6474501108647447E-2"/>
    <n v="4961"/>
    <n v="429"/>
  </r>
  <r>
    <x v="12"/>
    <s v="Palma de Mallorca (LEPA)"/>
    <s v="LEPA"/>
    <n v="0.14352501168770454"/>
    <n v="4278"/>
    <n v="614"/>
  </r>
  <r>
    <x v="13"/>
    <s v="Albert-Bray (LFAQ)"/>
    <s v="LFAQ"/>
    <n v="0"/>
    <n v="73"/>
    <n v="0"/>
  </r>
  <r>
    <x v="13"/>
    <s v="Agen-La Garenne (LFBA)"/>
    <s v="LFBA"/>
    <n v="0"/>
    <n v="53"/>
    <n v="0"/>
  </r>
  <r>
    <x v="13"/>
    <s v="Bordeaux-Mérignac (LFBD)"/>
    <s v="LFBD"/>
    <n v="2.6820224719101122"/>
    <n v="1780"/>
    <n v="4774"/>
  </r>
  <r>
    <x v="13"/>
    <s v="Bergerac-Roumanière (LFBE)"/>
    <s v="LFBE"/>
    <n v="0"/>
    <n v="74"/>
    <n v="0"/>
  </r>
  <r>
    <x v="13"/>
    <s v="La Rochelle-Ile de Ré (LFBH)"/>
    <s v="LFBH"/>
    <n v="9.0909090909090912E-2"/>
    <n v="110"/>
    <n v="10"/>
  </r>
  <r>
    <x v="13"/>
    <s v="Poitiers-Biard (LFBI)"/>
    <s v="LFBI"/>
    <n v="0"/>
    <n v="119"/>
    <n v="0"/>
  </r>
  <r>
    <x v="13"/>
    <s v="Limoges-Bellegarde (LFBL)"/>
    <s v="LFBL"/>
    <n v="0"/>
    <n v="193"/>
    <n v="0"/>
  </r>
  <r>
    <x v="13"/>
    <s v="Toulouse-Blagnac (LFBO)"/>
    <s v="LFBO"/>
    <n v="0.93648334624322227"/>
    <n v="2582"/>
    <n v="2418"/>
  </r>
  <r>
    <x v="13"/>
    <s v="Pau-Pyrénées (LFBP)"/>
    <s v="LFBP"/>
    <n v="0"/>
    <n v="326"/>
    <n v="0"/>
  </r>
  <r>
    <x v="13"/>
    <s v="Tarbes-Lourdes Pyrénées (LFBT)"/>
    <s v="LFBT"/>
    <n v="8.9552238805970144E-2"/>
    <n v="201"/>
    <n v="18"/>
  </r>
  <r>
    <x v="13"/>
    <s v="Biarritz-Bayonne-Anglet (LFBZ)"/>
    <s v="LFBZ"/>
    <n v="0"/>
    <n v="287"/>
    <n v="0"/>
  </r>
  <r>
    <x v="13"/>
    <s v="Rodez-Marcillac (LFCR)"/>
    <s v="LFCR"/>
    <n v="0"/>
    <n v="94"/>
    <n v="0"/>
  </r>
  <r>
    <x v="13"/>
    <s v="Dôle-Tavaux (LFGJ)"/>
    <s v="LFGJ"/>
    <n v="0"/>
    <n v="104"/>
    <n v="0"/>
  </r>
  <r>
    <x v="13"/>
    <s v="Metz-Nancy-Lorraine (LFJL)"/>
    <s v="LFJL"/>
    <n v="0"/>
    <n v="97"/>
    <n v="0"/>
  </r>
  <r>
    <x v="13"/>
    <s v="Bastia-Poretta (LFKB)"/>
    <s v="LFKB"/>
    <n v="0"/>
    <n v="541"/>
    <n v="0"/>
  </r>
  <r>
    <x v="13"/>
    <s v="Calvi-Sainte-Catherine (LFKC)"/>
    <s v="LFKC"/>
    <n v="0"/>
    <n v="130"/>
    <n v="0"/>
  </r>
  <r>
    <x v="13"/>
    <s v="Figari-Sud Corse (LFKF)"/>
    <s v="LFKF"/>
    <n v="0"/>
    <n v="162"/>
    <n v="0"/>
  </r>
  <r>
    <x v="13"/>
    <s v="Ajaccio-Napoléon-Bonaparte (LFKJ)"/>
    <s v="LFKJ"/>
    <n v="0"/>
    <n v="453"/>
    <n v="0"/>
  </r>
  <r>
    <x v="13"/>
    <s v="Chambéry-Aix-les-Bains (LFLB)"/>
    <s v="LFLB"/>
    <n v="1.40032414910859"/>
    <n v="617"/>
    <n v="864"/>
  </r>
  <r>
    <x v="13"/>
    <s v="Clermont-Ferrand-Auvergne (LFLC)"/>
    <s v="LFLC"/>
    <n v="0"/>
    <n v="265"/>
    <n v="0"/>
  </r>
  <r>
    <x v="13"/>
    <s v="Lyon-Saint-Exupéry (LFLL)"/>
    <s v="LFLL"/>
    <n v="0"/>
    <n v="3286"/>
    <n v="0"/>
  </r>
  <r>
    <x v="13"/>
    <s v="Annecy-Meythet (LFLP)"/>
    <s v="LFLP"/>
    <n v="0"/>
    <n v="190"/>
    <n v="0"/>
  </r>
  <r>
    <x v="13"/>
    <s v="Grenoble-Isère (LFLS)"/>
    <s v="LFLS"/>
    <n v="0"/>
    <n v="421"/>
    <n v="0"/>
  </r>
  <r>
    <x v="13"/>
    <s v="Châteauroux-Déols (LFLX)"/>
    <s v="LFLX"/>
    <n v="0"/>
    <n v="92"/>
    <n v="0"/>
  </r>
  <r>
    <x v="13"/>
    <s v="Lyon-Bron (LFLY)"/>
    <s v="LFLY"/>
    <n v="0"/>
    <n v="308"/>
    <n v="0"/>
  </r>
  <r>
    <x v="13"/>
    <s v="Cannes-Mandelieu (LFMD)"/>
    <s v="LFMD"/>
    <n v="0.21722846441947566"/>
    <n v="267"/>
    <n v="58"/>
  </r>
  <r>
    <x v="13"/>
    <s v="Saint-Etienne-Bouthéon (LFMH)"/>
    <s v="LFMH"/>
    <n v="0"/>
    <n v="41"/>
    <n v="0"/>
  </r>
  <r>
    <x v="13"/>
    <s v="Istres-Le Tubé (LFMI)"/>
    <s v="LFMI"/>
    <n v="0"/>
    <n v="89"/>
    <n v="0"/>
  </r>
  <r>
    <x v="13"/>
    <s v="Carcassonne-Salvaza (LFMK)"/>
    <s v="LFMK"/>
    <n v="0"/>
    <n v="99"/>
    <n v="0"/>
  </r>
  <r>
    <x v="13"/>
    <s v="Marseille-Provence (LFML)"/>
    <s v="LFML"/>
    <n v="0.49187112030741947"/>
    <n v="3383"/>
    <n v="1664"/>
  </r>
  <r>
    <x v="13"/>
    <s v="Nice-Côte d’Azur (LFMN)"/>
    <s v="LFMN"/>
    <n v="1.4933193607545192E-2"/>
    <n v="3817"/>
    <n v="57"/>
  </r>
  <r>
    <x v="13"/>
    <s v="Perpignan-Rivesaltes (LFMP)"/>
    <s v="LFMP"/>
    <n v="0"/>
    <n v="420"/>
    <n v="0"/>
  </r>
  <r>
    <x v="13"/>
    <s v="Montpellier-Méditerranée (LFMT)"/>
    <s v="LFMT"/>
    <n v="0"/>
    <n v="911"/>
    <n v="0"/>
  </r>
  <r>
    <x v="13"/>
    <s v="Béziers-Vias (LFMU)"/>
    <s v="LFMU"/>
    <n v="0"/>
    <n v="181"/>
    <n v="0"/>
  </r>
  <r>
    <x v="13"/>
    <s v="Avignon-Caumont (LFMV)"/>
    <s v="LFMV"/>
    <n v="0.18595041322314049"/>
    <n v="242"/>
    <n v="45"/>
  </r>
  <r>
    <x v="13"/>
    <s v="Beauvais-Tillé (LFOB)"/>
    <s v="LFOB"/>
    <n v="1.951951951951952E-2"/>
    <n v="1332"/>
    <n v="26"/>
  </r>
  <r>
    <x v="13"/>
    <s v="Châlons-Vatry (LFOK)"/>
    <s v="LFOK"/>
    <n v="0"/>
    <n v="97"/>
    <n v="0"/>
  </r>
  <r>
    <x v="13"/>
    <s v="Rouen (LFOP)"/>
    <s v="LFOP"/>
    <n v="0"/>
    <n v="114"/>
    <n v="0"/>
  </r>
  <r>
    <x v="13"/>
    <s v="Tours-Val de Loire (LFOT)"/>
    <s v="LFOT"/>
    <n v="0"/>
    <n v="125"/>
    <n v="0"/>
  </r>
  <r>
    <x v="13"/>
    <s v="Paris-Le Bourget (LFPB)"/>
    <s v="LFPB"/>
    <n v="0.26098059244126659"/>
    <n v="1958"/>
    <n v="511"/>
  </r>
  <r>
    <x v="13"/>
    <s v="Paris-Charles-de-Gaulle (LFPG)"/>
    <s v="LFPG"/>
    <n v="6.5187499999999995E-2"/>
    <n v="16000"/>
    <n v="1043"/>
  </r>
  <r>
    <x v="13"/>
    <s v="Toussus-le-Noble (LFPN)"/>
    <s v="LFPN"/>
    <n v="3.4411027568922306"/>
    <n v="399"/>
    <n v="1373"/>
  </r>
  <r>
    <x v="13"/>
    <s v="Paris-Orly (LFPO)"/>
    <s v="LFPO"/>
    <n v="0.83558994197292069"/>
    <n v="6721"/>
    <n v="5616"/>
  </r>
  <r>
    <x v="13"/>
    <s v="Lille-Lesquin (LFQQ)"/>
    <s v="LFQQ"/>
    <n v="0"/>
    <n v="457"/>
    <n v="0"/>
  </r>
  <r>
    <x v="13"/>
    <s v="Brest-Bretagne (LFRB)"/>
    <s v="LFRB"/>
    <n v="0"/>
    <n v="511"/>
    <n v="0"/>
  </r>
  <r>
    <x v="13"/>
    <s v="Dinard-Pleurtuit-Saint-Malo (LFRD)"/>
    <s v="LFRD"/>
    <n v="0"/>
    <n v="52"/>
    <n v="0"/>
  </r>
  <r>
    <x v="13"/>
    <s v="Deauville-Normandie (LFRG)"/>
    <s v="LFRG"/>
    <n v="0"/>
    <n v="55"/>
    <n v="0"/>
  </r>
  <r>
    <x v="13"/>
    <s v="Lorient-Lann Bihoué (LFRH)"/>
    <s v="LFRH"/>
    <n v="0"/>
    <n v="133"/>
    <n v="0"/>
  </r>
  <r>
    <x v="13"/>
    <s v="Caen-Carpiquet (LFRK)"/>
    <s v="LFRK"/>
    <n v="0"/>
    <n v="152"/>
    <n v="0"/>
  </r>
  <r>
    <x v="13"/>
    <s v="Rennes-Saint-Jacques (LFRN)"/>
    <s v="LFRN"/>
    <n v="0"/>
    <n v="423"/>
    <n v="0"/>
  </r>
  <r>
    <x v="13"/>
    <s v="Quimper-Pluguffan (LFRQ)"/>
    <s v="LFRQ"/>
    <n v="0"/>
    <n v="44"/>
    <n v="0"/>
  </r>
  <r>
    <x v="13"/>
    <s v="Nantes-Atlantique (LFRS)"/>
    <s v="LFRS"/>
    <n v="0.2896103896103896"/>
    <n v="1540"/>
    <n v="446"/>
  </r>
  <r>
    <x v="13"/>
    <s v="Saint-Nazaire-Montoir (LFRZ)"/>
    <s v="LFRZ"/>
    <n v="0"/>
    <n v="106"/>
    <n v="0"/>
  </r>
  <r>
    <x v="13"/>
    <s v="Bâle-Mulhouse (LFSB)"/>
    <s v="LFSB"/>
    <n v="1.1703511053315995E-2"/>
    <n v="2307"/>
    <n v="27"/>
  </r>
  <r>
    <x v="13"/>
    <s v="Brive-Souillac (LFSL)"/>
    <s v="LFSL"/>
    <n v="0"/>
    <n v="115"/>
    <n v="0"/>
  </r>
  <r>
    <x v="13"/>
    <s v="Strasbourg-Entzheim (LFST)"/>
    <s v="LFST"/>
    <n v="0"/>
    <n v="480"/>
    <n v="0"/>
  </r>
  <r>
    <x v="13"/>
    <s v="Hyères-Le Palyvestre (LFTH)"/>
    <s v="LFTH"/>
    <n v="0"/>
    <n v="215"/>
    <n v="0"/>
  </r>
  <r>
    <x v="13"/>
    <s v="Nîmes-Garons (LFTW)"/>
    <s v="LFTW"/>
    <n v="0"/>
    <n v="166"/>
    <n v="0"/>
  </r>
  <r>
    <x v="14"/>
    <s v="Athens (LGAV)"/>
    <s v="LGAV"/>
    <n v="0.11684125705076551"/>
    <n v="7446"/>
    <n v="870"/>
  </r>
  <r>
    <x v="15"/>
    <s v="Budapest/ Ferihegy (LHBP)"/>
    <s v="LHBP"/>
    <n v="0"/>
    <n v="4266"/>
    <n v="0"/>
  </r>
  <r>
    <x v="16"/>
    <s v="Milan/ Malpensa (LIMC)"/>
    <s v="LIMC"/>
    <n v="2.4934201412938079E-3"/>
    <n v="7219"/>
    <n v="18"/>
  </r>
  <r>
    <x v="16"/>
    <s v="Bergamo (LIME)"/>
    <s v="LIME"/>
    <n v="1.9323671497584541E-3"/>
    <n v="4140"/>
    <n v="8"/>
  </r>
  <r>
    <x v="16"/>
    <s v="Milan/ Linate (LIML)"/>
    <s v="LIML"/>
    <n v="0.21393146979260594"/>
    <n v="4436"/>
    <n v="949"/>
  </r>
  <r>
    <x v="16"/>
    <s v="Venice (LIPZ)"/>
    <s v="LIPZ"/>
    <n v="0.15825953022718522"/>
    <n v="2597"/>
    <n v="411"/>
  </r>
  <r>
    <x v="16"/>
    <s v="Rome/Fiumicino (LIRF)"/>
    <s v="LIRF"/>
    <n v="0.42821734985700666"/>
    <n v="10490"/>
    <n v="4492"/>
  </r>
  <r>
    <x v="17"/>
    <s v="Prague (LKPR)"/>
    <s v="LKPR"/>
    <n v="0.21070234113712374"/>
    <n v="3887"/>
    <n v="819"/>
  </r>
  <r>
    <x v="18"/>
    <s v="Malta (LMML)"/>
    <s v="LMML"/>
    <n v="0"/>
    <n v="2026"/>
    <n v="0"/>
  </r>
  <r>
    <x v="19"/>
    <s v="Graz (LOWG)"/>
    <s v="LOWG"/>
    <n v="0"/>
    <n v="430"/>
    <n v="0"/>
  </r>
  <r>
    <x v="19"/>
    <s v="Innsbruck (LOWI)"/>
    <s v="LOWI"/>
    <n v="0.80203045685279184"/>
    <n v="985"/>
    <n v="790"/>
  </r>
  <r>
    <x v="19"/>
    <s v="Klagenfurt (LOWK)"/>
    <s v="LOWK"/>
    <n v="0"/>
    <n v="139"/>
    <n v="0"/>
  </r>
  <r>
    <x v="19"/>
    <s v="Linz (LOWL)"/>
    <s v="LOWL"/>
    <n v="0"/>
    <n v="358"/>
    <n v="0"/>
  </r>
  <r>
    <x v="19"/>
    <s v="Salzburg (LOWS)"/>
    <s v="LOWS"/>
    <n v="0"/>
    <n v="1221"/>
    <n v="0"/>
  </r>
  <r>
    <x v="19"/>
    <s v="Vienna (LOWW)"/>
    <s v="LOWW"/>
    <n v="9.7151386988431399E-2"/>
    <n v="8039"/>
    <n v="781"/>
  </r>
  <r>
    <x v="20"/>
    <s v="Santa Maria (LPAZ)"/>
    <s v="LPAZ"/>
    <n v="0"/>
    <n v="96"/>
    <n v="0"/>
  </r>
  <r>
    <x v="20"/>
    <s v="Cascais (LPCS)"/>
    <s v="LPCS"/>
    <n v="0"/>
    <n v="152"/>
    <n v="0"/>
  </r>
  <r>
    <x v="20"/>
    <s v="Flores (LPFL)"/>
    <s v="LPFL"/>
    <n v="0"/>
    <n v="51"/>
    <n v="0"/>
  </r>
  <r>
    <x v="20"/>
    <s v="Faro (LPFR)"/>
    <s v="LPFR"/>
    <n v="0"/>
    <n v="1235"/>
    <n v="0"/>
  </r>
  <r>
    <x v="20"/>
    <s v="Horta (LPHR)"/>
    <s v="LPHR"/>
    <n v="0"/>
    <n v="161"/>
    <n v="0"/>
  </r>
  <r>
    <x v="20"/>
    <s v="Madeira (LPMA)"/>
    <s v="LPMA"/>
    <n v="0"/>
    <n v="1104"/>
    <n v="0"/>
  </r>
  <r>
    <x v="20"/>
    <s v="Ponta Delgada (LPPD)"/>
    <s v="LPPD"/>
    <n v="0"/>
    <n v="748"/>
    <n v="0"/>
  </r>
  <r>
    <x v="20"/>
    <s v="Porto (LPPR)"/>
    <s v="LPPR"/>
    <n v="1.3006064106266244"/>
    <n v="3463"/>
    <n v="4504"/>
  </r>
  <r>
    <x v="20"/>
    <s v="Porto Santo (LPPS)"/>
    <s v="LPPS"/>
    <n v="0"/>
    <n v="87"/>
    <n v="0"/>
  </r>
  <r>
    <x v="20"/>
    <s v="Lisbon (LPPT)"/>
    <s v="LPPT"/>
    <n v="3.5409459295996131"/>
    <n v="8267"/>
    <n v="29273"/>
  </r>
  <r>
    <x v="21"/>
    <s v="Bucharest/ Băneasa (LRBS)"/>
    <s v="LRBS"/>
    <n v="0"/>
    <n v="232"/>
    <n v="0"/>
  </r>
  <r>
    <x v="21"/>
    <s v="Bucharest/ Otopeni (LROP)"/>
    <s v="LROP"/>
    <n v="0"/>
    <n v="4306"/>
    <n v="0"/>
  </r>
  <r>
    <x v="22"/>
    <s v="Geneva (LSGG)"/>
    <s v="LSGG"/>
    <n v="0.67081464332223995"/>
    <n v="6911"/>
    <n v="4636"/>
  </r>
  <r>
    <x v="22"/>
    <s v="Zürich (LSZH)"/>
    <s v="LSZH"/>
    <n v="1.6271857472781259"/>
    <n v="9093"/>
    <n v="14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45338</v>
      </c>
      <c r="C2" s="9" t="s">
        <v>5</v>
      </c>
      <c r="D2" s="10">
        <v>45322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0" t="s">
        <v>8</v>
      </c>
    </row>
    <row r="6" spans="1:6" ht="12" customHeight="1" x14ac:dyDescent="0.2">
      <c r="A6" s="24" t="s">
        <v>15</v>
      </c>
      <c r="B6" s="25">
        <f t="shared" ref="B6:B14" si="0">D6/C6</f>
        <v>0.48708971427084569</v>
      </c>
      <c r="C6" s="26">
        <v>345887</v>
      </c>
      <c r="D6" s="26">
        <v>168478</v>
      </c>
      <c r="F6" s="21"/>
    </row>
    <row r="7" spans="1:6" ht="12" customHeight="1" x14ac:dyDescent="0.2">
      <c r="A7" s="24" t="s">
        <v>16</v>
      </c>
      <c r="B7" s="25">
        <f t="shared" si="0"/>
        <v>0.91182462672223963</v>
      </c>
      <c r="C7" s="26">
        <v>364206</v>
      </c>
      <c r="D7" s="26">
        <v>332092</v>
      </c>
      <c r="F7" s="21"/>
    </row>
    <row r="8" spans="1:6" ht="12" customHeight="1" x14ac:dyDescent="0.2">
      <c r="A8" s="24" t="s">
        <v>17</v>
      </c>
      <c r="B8" s="25">
        <f t="shared" si="0"/>
        <v>0.57830316784166369</v>
      </c>
      <c r="C8" s="26">
        <v>376313</v>
      </c>
      <c r="D8" s="26">
        <v>217623</v>
      </c>
      <c r="F8" s="21"/>
    </row>
    <row r="9" spans="1:6" ht="12" customHeight="1" x14ac:dyDescent="0.2">
      <c r="A9" s="24" t="s">
        <v>18</v>
      </c>
      <c r="B9" s="25">
        <f t="shared" si="0"/>
        <v>0.47405969437342449</v>
      </c>
      <c r="C9" s="26">
        <v>389953</v>
      </c>
      <c r="D9" s="26">
        <v>184861</v>
      </c>
      <c r="F9" s="21"/>
    </row>
    <row r="10" spans="1:6" ht="12" customHeight="1" x14ac:dyDescent="0.2">
      <c r="A10" s="24" t="s">
        <v>19</v>
      </c>
      <c r="B10" s="25">
        <f t="shared" si="0"/>
        <v>0.61287338908727396</v>
      </c>
      <c r="C10" s="26">
        <v>388134</v>
      </c>
      <c r="D10" s="26">
        <v>237877</v>
      </c>
      <c r="F10" s="21"/>
    </row>
    <row r="11" spans="1:6" ht="12" customHeight="1" x14ac:dyDescent="0.2">
      <c r="A11" s="24" t="s">
        <v>20</v>
      </c>
      <c r="B11" s="25">
        <f t="shared" si="0"/>
        <v>0.20917727191252913</v>
      </c>
      <c r="C11" s="26">
        <v>128317</v>
      </c>
      <c r="D11" s="26">
        <v>26841</v>
      </c>
      <c r="F11" s="21"/>
    </row>
    <row r="12" spans="1:6" ht="12" customHeight="1" x14ac:dyDescent="0.2">
      <c r="A12" s="24" t="s">
        <v>21</v>
      </c>
      <c r="B12" s="25">
        <f t="shared" si="0"/>
        <v>0.26972865083956188</v>
      </c>
      <c r="C12" s="26">
        <v>261029</v>
      </c>
      <c r="D12" s="26">
        <v>70407</v>
      </c>
      <c r="F12" s="21"/>
    </row>
    <row r="13" spans="1:6" ht="12" customHeight="1" x14ac:dyDescent="0.2">
      <c r="A13" s="24" t="s">
        <v>22</v>
      </c>
      <c r="B13" s="25">
        <f t="shared" si="0"/>
        <v>0.37016444911831498</v>
      </c>
      <c r="C13" s="26">
        <v>328065</v>
      </c>
      <c r="D13" s="26">
        <v>121438</v>
      </c>
      <c r="F13" s="21"/>
    </row>
    <row r="14" spans="1:6" ht="12" customHeight="1" x14ac:dyDescent="0.2">
      <c r="A14" s="24" t="s">
        <v>23</v>
      </c>
      <c r="B14" s="27">
        <f t="shared" si="0"/>
        <v>0.60466372531557233</v>
      </c>
      <c r="C14" s="28">
        <v>342473</v>
      </c>
      <c r="D14" s="28">
        <v>207081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45338</v>
      </c>
      <c r="C2" s="9" t="s">
        <v>5</v>
      </c>
      <c r="D2" s="10">
        <f>APT_ATFM_SES_YY!D2</f>
        <v>45322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6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83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84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85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86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87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G31" sqref="G3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45338</v>
      </c>
      <c r="C2" s="9" t="s">
        <v>5</v>
      </c>
      <c r="D2" s="10">
        <f>APT_ATFM_SES_YY!D2</f>
        <v>45322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432</v>
      </c>
      <c r="C5" s="93"/>
      <c r="D5" s="94"/>
      <c r="E5" s="68" t="s">
        <v>102</v>
      </c>
      <c r="F5" s="21"/>
    </row>
    <row r="6" spans="1:6" ht="12.75" customHeight="1" x14ac:dyDescent="0.2">
      <c r="A6" s="92" t="s">
        <v>99</v>
      </c>
      <c r="B6" s="91" t="s">
        <v>100</v>
      </c>
      <c r="C6" s="95" t="s">
        <v>13</v>
      </c>
      <c r="D6" s="96" t="s">
        <v>101</v>
      </c>
      <c r="E6" s="69" t="s">
        <v>8</v>
      </c>
      <c r="F6" s="21"/>
    </row>
    <row r="7" spans="1:6" ht="12.75" customHeight="1" x14ac:dyDescent="0.2">
      <c r="A7" s="91" t="s">
        <v>103</v>
      </c>
      <c r="B7" s="97">
        <v>6</v>
      </c>
      <c r="C7" s="98">
        <v>11172</v>
      </c>
      <c r="D7" s="99">
        <v>1571</v>
      </c>
      <c r="E7" s="69">
        <f t="shared" ref="E6:E29" si="0">D7/C7</f>
        <v>0.14061940565699965</v>
      </c>
      <c r="F7" s="21"/>
    </row>
    <row r="8" spans="1:6" ht="12.75" customHeight="1" x14ac:dyDescent="0.2">
      <c r="A8" s="100" t="s">
        <v>104</v>
      </c>
      <c r="B8" s="101">
        <v>1</v>
      </c>
      <c r="C8" s="102">
        <v>6591</v>
      </c>
      <c r="D8" s="103">
        <v>1389</v>
      </c>
      <c r="E8" s="69">
        <f t="shared" si="0"/>
        <v>0.21074192080109239</v>
      </c>
      <c r="F8" s="21"/>
    </row>
    <row r="9" spans="1:6" ht="12.75" customHeight="1" x14ac:dyDescent="0.2">
      <c r="A9" s="100" t="s">
        <v>105</v>
      </c>
      <c r="B9" s="101">
        <v>1</v>
      </c>
      <c r="C9" s="102">
        <v>3887</v>
      </c>
      <c r="D9" s="103">
        <v>819</v>
      </c>
      <c r="E9" s="69">
        <f t="shared" si="0"/>
        <v>0.21070234113712374</v>
      </c>
      <c r="F9" s="21"/>
    </row>
    <row r="10" spans="1:6" ht="12.75" customHeight="1" x14ac:dyDescent="0.2">
      <c r="A10" s="100" t="s">
        <v>106</v>
      </c>
      <c r="B10" s="101">
        <v>1</v>
      </c>
      <c r="C10" s="102">
        <v>7763</v>
      </c>
      <c r="D10" s="103">
        <v>3673</v>
      </c>
      <c r="E10" s="69">
        <f t="shared" si="0"/>
        <v>0.47314182661342263</v>
      </c>
      <c r="F10" s="21"/>
    </row>
    <row r="11" spans="1:6" ht="12.75" customHeight="1" x14ac:dyDescent="0.2">
      <c r="A11" s="100" t="s">
        <v>107</v>
      </c>
      <c r="B11" s="101">
        <v>2</v>
      </c>
      <c r="C11" s="102">
        <v>1334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108</v>
      </c>
      <c r="B12" s="101">
        <v>1</v>
      </c>
      <c r="C12" s="102">
        <v>5836</v>
      </c>
      <c r="D12" s="103">
        <v>1922</v>
      </c>
      <c r="E12" s="69">
        <f t="shared" si="0"/>
        <v>0.3293351610692255</v>
      </c>
      <c r="F12" s="21"/>
    </row>
    <row r="13" spans="1:6" ht="12.75" customHeight="1" x14ac:dyDescent="0.2">
      <c r="A13" s="100" t="s">
        <v>109</v>
      </c>
      <c r="B13" s="101">
        <v>58</v>
      </c>
      <c r="C13" s="102">
        <v>55510</v>
      </c>
      <c r="D13" s="103">
        <v>18950</v>
      </c>
      <c r="E13" s="69">
        <f t="shared" si="0"/>
        <v>0.34137993154386598</v>
      </c>
      <c r="F13" s="21"/>
    </row>
    <row r="14" spans="1:6" ht="12.75" customHeight="1" x14ac:dyDescent="0.2">
      <c r="A14" s="100" t="s">
        <v>110</v>
      </c>
      <c r="B14" s="101">
        <v>15</v>
      </c>
      <c r="C14" s="102">
        <v>54177</v>
      </c>
      <c r="D14" s="103">
        <v>25291</v>
      </c>
      <c r="E14" s="69">
        <f t="shared" si="0"/>
        <v>0.46682171401148087</v>
      </c>
      <c r="F14" s="21"/>
    </row>
    <row r="15" spans="1:6" ht="12.75" customHeight="1" x14ac:dyDescent="0.2">
      <c r="A15" s="100" t="s">
        <v>111</v>
      </c>
      <c r="B15" s="101">
        <v>1</v>
      </c>
      <c r="C15" s="102">
        <v>7446</v>
      </c>
      <c r="D15" s="103">
        <v>870</v>
      </c>
      <c r="E15" s="69">
        <f t="shared" si="0"/>
        <v>0.11684125705076551</v>
      </c>
      <c r="F15" s="21" t="s">
        <v>8</v>
      </c>
    </row>
    <row r="16" spans="1:6" ht="12.75" customHeight="1" x14ac:dyDescent="0.2">
      <c r="A16" s="100" t="s">
        <v>112</v>
      </c>
      <c r="B16" s="101">
        <v>1</v>
      </c>
      <c r="C16" s="102">
        <v>4266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113</v>
      </c>
      <c r="B17" s="101">
        <v>3</v>
      </c>
      <c r="C17" s="102">
        <v>9944</v>
      </c>
      <c r="D17" s="103">
        <v>7406</v>
      </c>
      <c r="E17" s="69">
        <f t="shared" si="0"/>
        <v>0.74477071600965405</v>
      </c>
      <c r="F17" s="21"/>
    </row>
    <row r="18" spans="1:6" ht="12.75" customHeight="1" x14ac:dyDescent="0.2">
      <c r="A18" s="100" t="s">
        <v>114</v>
      </c>
      <c r="B18" s="101">
        <v>5</v>
      </c>
      <c r="C18" s="102">
        <v>28882</v>
      </c>
      <c r="D18" s="103">
        <v>5878</v>
      </c>
      <c r="E18" s="69">
        <f t="shared" si="0"/>
        <v>0.20351776192784432</v>
      </c>
      <c r="F18" s="21"/>
    </row>
    <row r="19" spans="1:6" ht="12.75" customHeight="1" x14ac:dyDescent="0.2">
      <c r="A19" s="100" t="s">
        <v>115</v>
      </c>
      <c r="B19" s="101">
        <v>2</v>
      </c>
      <c r="C19" s="102">
        <v>2096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116</v>
      </c>
      <c r="B20" s="101">
        <v>1</v>
      </c>
      <c r="C20" s="102">
        <v>2412</v>
      </c>
      <c r="D20" s="103">
        <v>3088</v>
      </c>
      <c r="E20" s="69">
        <f t="shared" si="0"/>
        <v>1.2802653399668324</v>
      </c>
      <c r="F20" s="21"/>
    </row>
    <row r="21" spans="1:6" ht="12.75" customHeight="1" x14ac:dyDescent="0.2">
      <c r="A21" s="100" t="s">
        <v>117</v>
      </c>
      <c r="B21" s="101">
        <v>1</v>
      </c>
      <c r="C21" s="102">
        <v>2026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118</v>
      </c>
      <c r="B22" s="101">
        <v>4</v>
      </c>
      <c r="C22" s="102">
        <v>19327</v>
      </c>
      <c r="D22" s="103">
        <v>57484</v>
      </c>
      <c r="E22" s="69">
        <f t="shared" si="0"/>
        <v>2.9742846794639624</v>
      </c>
      <c r="F22" s="21"/>
    </row>
    <row r="23" spans="1:6" ht="12.75" customHeight="1" x14ac:dyDescent="0.2">
      <c r="A23" s="100" t="s">
        <v>119</v>
      </c>
      <c r="B23" s="101">
        <v>4</v>
      </c>
      <c r="C23" s="102">
        <v>14489</v>
      </c>
      <c r="D23" s="103">
        <v>7447</v>
      </c>
      <c r="E23" s="69">
        <f t="shared" si="0"/>
        <v>0.51397611981503211</v>
      </c>
      <c r="F23" s="21"/>
    </row>
    <row r="24" spans="1:6" ht="12.75" customHeight="1" x14ac:dyDescent="0.2">
      <c r="A24" s="100" t="s">
        <v>120</v>
      </c>
      <c r="B24" s="101">
        <v>15</v>
      </c>
      <c r="C24" s="102">
        <v>15922</v>
      </c>
      <c r="D24" s="103">
        <v>120</v>
      </c>
      <c r="E24" s="69">
        <f t="shared" si="0"/>
        <v>7.5367416153749528E-3</v>
      </c>
      <c r="F24" s="21"/>
    </row>
    <row r="25" spans="1:6" ht="12.75" customHeight="1" x14ac:dyDescent="0.2">
      <c r="A25" s="100" t="s">
        <v>121</v>
      </c>
      <c r="B25" s="101">
        <v>10</v>
      </c>
      <c r="C25" s="102">
        <v>15364</v>
      </c>
      <c r="D25" s="103">
        <v>33777</v>
      </c>
      <c r="E25" s="69">
        <f t="shared" si="0"/>
        <v>2.1984509242384798</v>
      </c>
      <c r="F25" s="21"/>
    </row>
    <row r="26" spans="1:6" ht="12.75" customHeight="1" x14ac:dyDescent="0.2">
      <c r="A26" s="100" t="s">
        <v>122</v>
      </c>
      <c r="B26" s="101">
        <v>2</v>
      </c>
      <c r="C26" s="102">
        <v>4538</v>
      </c>
      <c r="D26" s="103">
        <v>0</v>
      </c>
      <c r="E26" s="69">
        <f t="shared" si="0"/>
        <v>0</v>
      </c>
      <c r="F26" s="21"/>
    </row>
    <row r="27" spans="1:6" ht="12.75" customHeight="1" x14ac:dyDescent="0.2">
      <c r="A27" s="100" t="s">
        <v>123</v>
      </c>
      <c r="B27" s="101">
        <v>7</v>
      </c>
      <c r="C27" s="102">
        <v>46948</v>
      </c>
      <c r="D27" s="103">
        <v>16805</v>
      </c>
      <c r="E27" s="69">
        <f t="shared" si="0"/>
        <v>0.35794922041407512</v>
      </c>
      <c r="F27" s="21"/>
    </row>
    <row r="28" spans="1:6" ht="12.75" customHeight="1" x14ac:dyDescent="0.2">
      <c r="A28" s="100" t="s">
        <v>124</v>
      </c>
      <c r="B28" s="101">
        <v>1</v>
      </c>
      <c r="C28" s="102">
        <v>6539</v>
      </c>
      <c r="D28" s="103">
        <v>1159</v>
      </c>
      <c r="E28" s="69">
        <f t="shared" si="0"/>
        <v>0.17724422694601621</v>
      </c>
      <c r="F28" s="21"/>
    </row>
    <row r="29" spans="1:6" ht="12.75" customHeight="1" x14ac:dyDescent="0.2">
      <c r="A29" s="104" t="s">
        <v>125</v>
      </c>
      <c r="B29" s="105">
        <v>2</v>
      </c>
      <c r="C29" s="106">
        <v>16004</v>
      </c>
      <c r="D29" s="107">
        <v>19432</v>
      </c>
      <c r="E29" s="69">
        <f t="shared" si="0"/>
        <v>1.2141964508872782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45338</v>
      </c>
      <c r="C2" s="9" t="s">
        <v>5</v>
      </c>
      <c r="D2" s="10">
        <f>APT_ATFM_SES_YY!D2</f>
        <v>45322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126</v>
      </c>
    </row>
    <row r="4" spans="1:6" ht="12.75" customHeight="1" x14ac:dyDescent="0.2">
      <c r="A4" s="71" t="str">
        <f>APT_ATFM_SES_YY!A4</f>
        <v>Period: JAN</v>
      </c>
      <c r="B4" s="72"/>
      <c r="C4" s="72"/>
      <c r="D4" s="72"/>
      <c r="E4" s="72"/>
      <c r="F4" s="72"/>
    </row>
    <row r="5" spans="1:6" ht="12.75" customHeight="1" x14ac:dyDescent="0.2">
      <c r="A5" s="68" t="s">
        <v>99</v>
      </c>
      <c r="B5" s="68" t="s">
        <v>127</v>
      </c>
      <c r="C5" s="68" t="s">
        <v>128</v>
      </c>
      <c r="D5" s="68" t="s">
        <v>102</v>
      </c>
      <c r="E5" s="68" t="s">
        <v>129</v>
      </c>
      <c r="F5" s="68" t="s">
        <v>130</v>
      </c>
    </row>
    <row r="6" spans="1:6" ht="12.75" customHeight="1" x14ac:dyDescent="0.2">
      <c r="A6" s="73" t="s">
        <v>104</v>
      </c>
      <c r="B6" s="74" t="s">
        <v>131</v>
      </c>
      <c r="C6" s="74" t="s">
        <v>132</v>
      </c>
      <c r="D6" s="69">
        <f t="shared" ref="D6:D55" si="0">F6/E6</f>
        <v>0.21074192080109239</v>
      </c>
      <c r="E6" s="75">
        <v>6591</v>
      </c>
      <c r="F6" s="75">
        <v>1389</v>
      </c>
    </row>
    <row r="7" spans="1:6" ht="12.75" customHeight="1" x14ac:dyDescent="0.2">
      <c r="A7" s="76" t="s">
        <v>110</v>
      </c>
      <c r="B7" s="74" t="s">
        <v>133</v>
      </c>
      <c r="C7" s="74" t="s">
        <v>134</v>
      </c>
      <c r="D7" s="69">
        <f t="shared" si="0"/>
        <v>0</v>
      </c>
      <c r="E7" s="75">
        <v>5938</v>
      </c>
      <c r="F7" s="75">
        <v>0</v>
      </c>
    </row>
    <row r="8" spans="1:6" ht="12.75" customHeight="1" x14ac:dyDescent="0.2">
      <c r="A8" s="76" t="s">
        <v>110</v>
      </c>
      <c r="B8" s="74" t="s">
        <v>135</v>
      </c>
      <c r="C8" s="74" t="s">
        <v>136</v>
      </c>
      <c r="D8" s="69">
        <f t="shared" si="0"/>
        <v>0</v>
      </c>
      <c r="E8" s="75">
        <v>359</v>
      </c>
      <c r="F8" s="75">
        <v>0</v>
      </c>
    </row>
    <row r="9" spans="1:6" ht="12.75" customHeight="1" x14ac:dyDescent="0.2">
      <c r="A9" s="76" t="s">
        <v>110</v>
      </c>
      <c r="B9" s="74" t="s">
        <v>137</v>
      </c>
      <c r="C9" s="74" t="s">
        <v>138</v>
      </c>
      <c r="D9" s="69">
        <f t="shared" si="0"/>
        <v>0</v>
      </c>
      <c r="E9" s="75">
        <v>81</v>
      </c>
      <c r="F9" s="75">
        <v>0</v>
      </c>
    </row>
    <row r="10" spans="1:6" ht="12.75" customHeight="1" x14ac:dyDescent="0.2">
      <c r="A10" s="76" t="s">
        <v>110</v>
      </c>
      <c r="B10" s="74" t="s">
        <v>139</v>
      </c>
      <c r="C10" s="74" t="s">
        <v>140</v>
      </c>
      <c r="D10" s="69">
        <f t="shared" si="0"/>
        <v>1.2431281455671699</v>
      </c>
      <c r="E10" s="75">
        <v>15498</v>
      </c>
      <c r="F10" s="75">
        <v>19266</v>
      </c>
    </row>
    <row r="11" spans="1:6" ht="12.75" customHeight="1" x14ac:dyDescent="0.2">
      <c r="A11" s="76" t="s">
        <v>110</v>
      </c>
      <c r="B11" s="74" t="s">
        <v>141</v>
      </c>
      <c r="C11" s="74" t="s">
        <v>142</v>
      </c>
      <c r="D11" s="69">
        <f t="shared" si="0"/>
        <v>0</v>
      </c>
      <c r="E11" s="75">
        <v>504</v>
      </c>
      <c r="F11" s="75">
        <v>0</v>
      </c>
    </row>
    <row r="12" spans="1:6" ht="12.75" customHeight="1" x14ac:dyDescent="0.2">
      <c r="A12" s="76" t="s">
        <v>110</v>
      </c>
      <c r="B12" s="74" t="s">
        <v>143</v>
      </c>
      <c r="C12" s="74" t="s">
        <v>144</v>
      </c>
      <c r="D12" s="69">
        <f t="shared" si="0"/>
        <v>0</v>
      </c>
      <c r="E12" s="75">
        <v>3735</v>
      </c>
      <c r="F12" s="75">
        <v>0</v>
      </c>
    </row>
    <row r="13" spans="1:6" ht="12.75" customHeight="1" x14ac:dyDescent="0.2">
      <c r="A13" s="76" t="s">
        <v>110</v>
      </c>
      <c r="B13" s="74" t="s">
        <v>145</v>
      </c>
      <c r="C13" s="74" t="s">
        <v>146</v>
      </c>
      <c r="D13" s="69">
        <f t="shared" si="0"/>
        <v>0.9242219215155616</v>
      </c>
      <c r="E13" s="75">
        <v>3695</v>
      </c>
      <c r="F13" s="75">
        <v>3415</v>
      </c>
    </row>
    <row r="14" spans="1:6" ht="12.75" customHeight="1" x14ac:dyDescent="0.2">
      <c r="A14" s="76" t="s">
        <v>110</v>
      </c>
      <c r="B14" s="74" t="s">
        <v>147</v>
      </c>
      <c r="C14" s="74" t="s">
        <v>148</v>
      </c>
      <c r="D14" s="69">
        <f t="shared" si="0"/>
        <v>0.21847849120576393</v>
      </c>
      <c r="E14" s="75">
        <v>4719</v>
      </c>
      <c r="F14" s="75">
        <v>1031</v>
      </c>
    </row>
    <row r="15" spans="1:6" ht="12.75" customHeight="1" x14ac:dyDescent="0.2">
      <c r="A15" s="76" t="s">
        <v>110</v>
      </c>
      <c r="B15" s="74" t="s">
        <v>149</v>
      </c>
      <c r="C15" s="74" t="s">
        <v>150</v>
      </c>
      <c r="D15" s="69">
        <f t="shared" si="0"/>
        <v>1.8671620993961913E-2</v>
      </c>
      <c r="E15" s="75">
        <v>10765</v>
      </c>
      <c r="F15" s="75">
        <v>201</v>
      </c>
    </row>
    <row r="16" spans="1:6" ht="12.75" customHeight="1" x14ac:dyDescent="0.2">
      <c r="A16" s="76" t="s">
        <v>110</v>
      </c>
      <c r="B16" s="74" t="s">
        <v>151</v>
      </c>
      <c r="C16" s="74" t="s">
        <v>152</v>
      </c>
      <c r="D16" s="69">
        <f t="shared" si="0"/>
        <v>0</v>
      </c>
      <c r="E16" s="75">
        <v>1222</v>
      </c>
      <c r="F16" s="75">
        <v>0</v>
      </c>
    </row>
    <row r="17" spans="1:6" ht="12.75" customHeight="1" x14ac:dyDescent="0.2">
      <c r="A17" s="76" t="s">
        <v>110</v>
      </c>
      <c r="B17" s="74" t="s">
        <v>153</v>
      </c>
      <c r="C17" s="74" t="s">
        <v>154</v>
      </c>
      <c r="D17" s="69">
        <f t="shared" si="0"/>
        <v>0.46818510484454084</v>
      </c>
      <c r="E17" s="75">
        <v>2766</v>
      </c>
      <c r="F17" s="75">
        <v>1295</v>
      </c>
    </row>
    <row r="18" spans="1:6" ht="12.75" customHeight="1" x14ac:dyDescent="0.2">
      <c r="A18" s="76" t="s">
        <v>110</v>
      </c>
      <c r="B18" s="74" t="s">
        <v>155</v>
      </c>
      <c r="C18" s="74" t="s">
        <v>156</v>
      </c>
      <c r="D18" s="69">
        <f t="shared" si="0"/>
        <v>0</v>
      </c>
      <c r="E18" s="75">
        <v>125</v>
      </c>
      <c r="F18" s="75">
        <v>0</v>
      </c>
    </row>
    <row r="19" spans="1:6" ht="12.75" customHeight="1" x14ac:dyDescent="0.2">
      <c r="A19" s="76" t="s">
        <v>110</v>
      </c>
      <c r="B19" s="74" t="s">
        <v>157</v>
      </c>
      <c r="C19" s="74" t="s">
        <v>158</v>
      </c>
      <c r="D19" s="69">
        <f t="shared" si="0"/>
        <v>3.2897344431232663E-2</v>
      </c>
      <c r="E19" s="75">
        <v>2523</v>
      </c>
      <c r="F19" s="75">
        <v>83</v>
      </c>
    </row>
    <row r="20" spans="1:6" ht="12.75" customHeight="1" x14ac:dyDescent="0.2">
      <c r="A20" s="76" t="s">
        <v>110</v>
      </c>
      <c r="B20" s="74" t="s">
        <v>159</v>
      </c>
      <c r="C20" s="74" t="s">
        <v>160</v>
      </c>
      <c r="D20" s="69">
        <f t="shared" si="0"/>
        <v>0</v>
      </c>
      <c r="E20" s="75">
        <v>1480</v>
      </c>
      <c r="F20" s="75">
        <v>0</v>
      </c>
    </row>
    <row r="21" spans="1:6" ht="12.75" customHeight="1" x14ac:dyDescent="0.2">
      <c r="A21" s="76" t="s">
        <v>110</v>
      </c>
      <c r="B21" s="74" t="s">
        <v>161</v>
      </c>
      <c r="C21" s="74" t="s">
        <v>162</v>
      </c>
      <c r="D21" s="69">
        <f t="shared" si="0"/>
        <v>0</v>
      </c>
      <c r="E21" s="75">
        <v>767</v>
      </c>
      <c r="F21" s="75">
        <v>0</v>
      </c>
    </row>
    <row r="22" spans="1:6" ht="12.75" customHeight="1" x14ac:dyDescent="0.2">
      <c r="A22" s="76" t="s">
        <v>107</v>
      </c>
      <c r="B22" s="74" t="s">
        <v>163</v>
      </c>
      <c r="C22" s="74" t="s">
        <v>164</v>
      </c>
      <c r="D22" s="69">
        <f t="shared" si="0"/>
        <v>0</v>
      </c>
      <c r="E22" s="75">
        <v>1327</v>
      </c>
      <c r="F22" s="75">
        <v>0</v>
      </c>
    </row>
    <row r="23" spans="1:6" ht="12.75" customHeight="1" x14ac:dyDescent="0.2">
      <c r="A23" s="76" t="s">
        <v>107</v>
      </c>
      <c r="B23" s="74" t="s">
        <v>165</v>
      </c>
      <c r="C23" s="74" t="s">
        <v>166</v>
      </c>
      <c r="D23" s="69">
        <f t="shared" si="0"/>
        <v>0</v>
      </c>
      <c r="E23" s="75">
        <v>7</v>
      </c>
      <c r="F23" s="75">
        <v>0</v>
      </c>
    </row>
    <row r="24" spans="1:6" ht="12.75" customHeight="1" x14ac:dyDescent="0.2">
      <c r="A24" s="76" t="s">
        <v>108</v>
      </c>
      <c r="B24" s="74" t="s">
        <v>167</v>
      </c>
      <c r="C24" s="74" t="s">
        <v>168</v>
      </c>
      <c r="D24" s="69">
        <f t="shared" si="0"/>
        <v>0.3293351610692255</v>
      </c>
      <c r="E24" s="75">
        <v>5836</v>
      </c>
      <c r="F24" s="75">
        <v>1922</v>
      </c>
    </row>
    <row r="25" spans="1:6" ht="12.75" customHeight="1" x14ac:dyDescent="0.2">
      <c r="A25" s="76" t="s">
        <v>118</v>
      </c>
      <c r="B25" s="74" t="s">
        <v>169</v>
      </c>
      <c r="C25" s="74" t="s">
        <v>170</v>
      </c>
      <c r="D25" s="69">
        <f t="shared" si="0"/>
        <v>3.1962190714484291</v>
      </c>
      <c r="E25" s="75">
        <v>17985</v>
      </c>
      <c r="F25" s="75">
        <v>57484</v>
      </c>
    </row>
    <row r="26" spans="1:6" ht="12.75" customHeight="1" x14ac:dyDescent="0.2">
      <c r="A26" s="76" t="s">
        <v>118</v>
      </c>
      <c r="B26" s="74" t="s">
        <v>171</v>
      </c>
      <c r="C26" s="74" t="s">
        <v>172</v>
      </c>
      <c r="D26" s="69">
        <f t="shared" si="0"/>
        <v>0</v>
      </c>
      <c r="E26" s="75">
        <v>196</v>
      </c>
      <c r="F26" s="75">
        <v>0</v>
      </c>
    </row>
    <row r="27" spans="1:6" ht="12.75" customHeight="1" x14ac:dyDescent="0.2">
      <c r="A27" s="76" t="s">
        <v>118</v>
      </c>
      <c r="B27" s="74" t="s">
        <v>173</v>
      </c>
      <c r="C27" s="74" t="s">
        <v>174</v>
      </c>
      <c r="D27" s="69">
        <f t="shared" si="0"/>
        <v>0</v>
      </c>
      <c r="E27" s="75">
        <v>346</v>
      </c>
      <c r="F27" s="75">
        <v>0</v>
      </c>
    </row>
    <row r="28" spans="1:6" ht="12.75" customHeight="1" x14ac:dyDescent="0.2">
      <c r="A28" s="76" t="s">
        <v>118</v>
      </c>
      <c r="B28" s="74" t="s">
        <v>175</v>
      </c>
      <c r="C28" s="74" t="s">
        <v>176</v>
      </c>
      <c r="D28" s="69">
        <f t="shared" si="0"/>
        <v>0</v>
      </c>
      <c r="E28" s="75">
        <v>800</v>
      </c>
      <c r="F28" s="75">
        <v>0</v>
      </c>
    </row>
    <row r="29" spans="1:6" ht="12.75" customHeight="1" x14ac:dyDescent="0.2">
      <c r="A29" s="76" t="s">
        <v>113</v>
      </c>
      <c r="B29" s="74" t="s">
        <v>177</v>
      </c>
      <c r="C29" s="74" t="s">
        <v>178</v>
      </c>
      <c r="D29" s="69">
        <f t="shared" si="0"/>
        <v>0</v>
      </c>
      <c r="E29" s="75">
        <v>763</v>
      </c>
      <c r="F29" s="75">
        <v>0</v>
      </c>
    </row>
    <row r="30" spans="1:6" ht="12.75" customHeight="1" x14ac:dyDescent="0.2">
      <c r="A30" s="76" t="s">
        <v>113</v>
      </c>
      <c r="B30" s="74" t="s">
        <v>179</v>
      </c>
      <c r="C30" s="74" t="s">
        <v>180</v>
      </c>
      <c r="D30" s="69">
        <f t="shared" si="0"/>
        <v>0.88282274406961492</v>
      </c>
      <c r="E30" s="75">
        <v>8389</v>
      </c>
      <c r="F30" s="75">
        <v>7406</v>
      </c>
    </row>
    <row r="31" spans="1:6" ht="12.75" customHeight="1" x14ac:dyDescent="0.2">
      <c r="A31" s="76" t="s">
        <v>113</v>
      </c>
      <c r="B31" s="74" t="s">
        <v>181</v>
      </c>
      <c r="C31" s="74" t="s">
        <v>182</v>
      </c>
      <c r="D31" s="69">
        <f t="shared" si="0"/>
        <v>0</v>
      </c>
      <c r="E31" s="75">
        <v>792</v>
      </c>
      <c r="F31" s="75">
        <v>0</v>
      </c>
    </row>
    <row r="32" spans="1:6" ht="12.75" customHeight="1" x14ac:dyDescent="0.2">
      <c r="A32" s="76" t="s">
        <v>106</v>
      </c>
      <c r="B32" s="74" t="s">
        <v>183</v>
      </c>
      <c r="C32" s="74" t="s">
        <v>184</v>
      </c>
      <c r="D32" s="69">
        <f t="shared" si="0"/>
        <v>0.47314182661342263</v>
      </c>
      <c r="E32" s="75">
        <v>7763</v>
      </c>
      <c r="F32" s="75">
        <v>3673</v>
      </c>
    </row>
    <row r="33" spans="1:6" ht="12.75" customHeight="1" x14ac:dyDescent="0.2">
      <c r="A33" s="76" t="s">
        <v>116</v>
      </c>
      <c r="B33" s="74" t="s">
        <v>185</v>
      </c>
      <c r="C33" s="74" t="s">
        <v>186</v>
      </c>
      <c r="D33" s="69">
        <f t="shared" si="0"/>
        <v>1.2802653399668324</v>
      </c>
      <c r="E33" s="75">
        <v>2412</v>
      </c>
      <c r="F33" s="75">
        <v>3088</v>
      </c>
    </row>
    <row r="34" spans="1:6" ht="12.75" customHeight="1" x14ac:dyDescent="0.2">
      <c r="A34" s="76" t="s">
        <v>119</v>
      </c>
      <c r="B34" s="74" t="s">
        <v>187</v>
      </c>
      <c r="C34" s="74" t="s">
        <v>188</v>
      </c>
      <c r="D34" s="69">
        <f t="shared" si="0"/>
        <v>0</v>
      </c>
      <c r="E34" s="75">
        <v>3165</v>
      </c>
      <c r="F34" s="75">
        <v>0</v>
      </c>
    </row>
    <row r="35" spans="1:6" ht="12.75" customHeight="1" x14ac:dyDescent="0.2">
      <c r="A35" s="76" t="s">
        <v>119</v>
      </c>
      <c r="B35" s="74" t="s">
        <v>189</v>
      </c>
      <c r="C35" s="74" t="s">
        <v>190</v>
      </c>
      <c r="D35" s="69">
        <f t="shared" si="0"/>
        <v>1.0274558498896247</v>
      </c>
      <c r="E35" s="75">
        <v>7248</v>
      </c>
      <c r="F35" s="75">
        <v>7447</v>
      </c>
    </row>
    <row r="36" spans="1:6" ht="12.75" customHeight="1" x14ac:dyDescent="0.2">
      <c r="A36" s="76" t="s">
        <v>119</v>
      </c>
      <c r="B36" s="74" t="s">
        <v>191</v>
      </c>
      <c r="C36" s="74" t="s">
        <v>192</v>
      </c>
      <c r="D36" s="69">
        <f t="shared" si="0"/>
        <v>0</v>
      </c>
      <c r="E36" s="75">
        <v>1911</v>
      </c>
      <c r="F36" s="75">
        <v>0</v>
      </c>
    </row>
    <row r="37" spans="1:6" ht="12.75" customHeight="1" x14ac:dyDescent="0.2">
      <c r="A37" s="76" t="s">
        <v>119</v>
      </c>
      <c r="B37" s="74" t="s">
        <v>193</v>
      </c>
      <c r="C37" s="74" t="s">
        <v>194</v>
      </c>
      <c r="D37" s="69">
        <f t="shared" si="0"/>
        <v>0</v>
      </c>
      <c r="E37" s="75">
        <v>2165</v>
      </c>
      <c r="F37" s="75">
        <v>0</v>
      </c>
    </row>
    <row r="38" spans="1:6" ht="12.75" customHeight="1" x14ac:dyDescent="0.2">
      <c r="A38" s="76" t="s">
        <v>120</v>
      </c>
      <c r="B38" s="74" t="s">
        <v>195</v>
      </c>
      <c r="C38" s="74" t="s">
        <v>196</v>
      </c>
      <c r="D38" s="69">
        <f t="shared" si="0"/>
        <v>0</v>
      </c>
      <c r="E38" s="75">
        <v>168</v>
      </c>
      <c r="F38" s="75">
        <v>0</v>
      </c>
    </row>
    <row r="39" spans="1:6" ht="12.75" customHeight="1" x14ac:dyDescent="0.2">
      <c r="A39" s="76" t="s">
        <v>120</v>
      </c>
      <c r="B39" s="74" t="s">
        <v>197</v>
      </c>
      <c r="C39" s="74" t="s">
        <v>198</v>
      </c>
      <c r="D39" s="69">
        <f t="shared" si="0"/>
        <v>0</v>
      </c>
      <c r="E39" s="75">
        <v>1710</v>
      </c>
      <c r="F39" s="75">
        <v>0</v>
      </c>
    </row>
    <row r="40" spans="1:6" ht="12.75" customHeight="1" x14ac:dyDescent="0.2">
      <c r="A40" s="76" t="s">
        <v>120</v>
      </c>
      <c r="B40" s="74" t="s">
        <v>199</v>
      </c>
      <c r="C40" s="74" t="s">
        <v>200</v>
      </c>
      <c r="D40" s="69">
        <f t="shared" si="0"/>
        <v>1.4302280633938926E-2</v>
      </c>
      <c r="E40" s="75">
        <v>2587</v>
      </c>
      <c r="F40" s="75">
        <v>37</v>
      </c>
    </row>
    <row r="41" spans="1:6" ht="12.75" customHeight="1" x14ac:dyDescent="0.2">
      <c r="A41" s="76" t="s">
        <v>120</v>
      </c>
      <c r="B41" s="74" t="s">
        <v>201</v>
      </c>
      <c r="C41" s="74" t="s">
        <v>202</v>
      </c>
      <c r="D41" s="69">
        <f t="shared" si="0"/>
        <v>0</v>
      </c>
      <c r="E41" s="75">
        <v>1288</v>
      </c>
      <c r="F41" s="75">
        <v>0</v>
      </c>
    </row>
    <row r="42" spans="1:6" ht="12.75" customHeight="1" x14ac:dyDescent="0.2">
      <c r="A42" s="76" t="s">
        <v>120</v>
      </c>
      <c r="B42" s="74" t="s">
        <v>203</v>
      </c>
      <c r="C42" s="74" t="s">
        <v>204</v>
      </c>
      <c r="D42" s="69">
        <f t="shared" si="0"/>
        <v>0</v>
      </c>
      <c r="E42" s="75">
        <v>106</v>
      </c>
      <c r="F42" s="75">
        <v>0</v>
      </c>
    </row>
    <row r="43" spans="1:6" ht="12.75" customHeight="1" x14ac:dyDescent="0.2">
      <c r="A43" s="76" t="s">
        <v>120</v>
      </c>
      <c r="B43" s="74" t="s">
        <v>205</v>
      </c>
      <c r="C43" s="74" t="s">
        <v>206</v>
      </c>
      <c r="D43" s="69">
        <f t="shared" si="0"/>
        <v>0</v>
      </c>
      <c r="E43" s="75">
        <v>174</v>
      </c>
      <c r="F43" s="75">
        <v>0</v>
      </c>
    </row>
    <row r="44" spans="1:6" ht="12.75" customHeight="1" x14ac:dyDescent="0.2">
      <c r="A44" s="76" t="s">
        <v>120</v>
      </c>
      <c r="B44" s="74" t="s">
        <v>207</v>
      </c>
      <c r="C44" s="74" t="s">
        <v>208</v>
      </c>
      <c r="D44" s="69">
        <f t="shared" si="0"/>
        <v>0</v>
      </c>
      <c r="E44" s="75">
        <v>679</v>
      </c>
      <c r="F44" s="75">
        <v>0</v>
      </c>
    </row>
    <row r="45" spans="1:6" ht="12.75" customHeight="1" x14ac:dyDescent="0.2">
      <c r="A45" s="76" t="s">
        <v>120</v>
      </c>
      <c r="B45" s="74" t="s">
        <v>209</v>
      </c>
      <c r="C45" s="74" t="s">
        <v>210</v>
      </c>
      <c r="D45" s="69">
        <f t="shared" si="0"/>
        <v>0</v>
      </c>
      <c r="E45" s="75">
        <v>818</v>
      </c>
      <c r="F45" s="75">
        <v>0</v>
      </c>
    </row>
    <row r="46" spans="1:6" ht="12.75" customHeight="1" x14ac:dyDescent="0.2">
      <c r="A46" s="76" t="s">
        <v>120</v>
      </c>
      <c r="B46" s="74" t="s">
        <v>211</v>
      </c>
      <c r="C46" s="74" t="s">
        <v>212</v>
      </c>
      <c r="D46" s="69">
        <f t="shared" si="0"/>
        <v>0</v>
      </c>
      <c r="E46" s="75">
        <v>36</v>
      </c>
      <c r="F46" s="75">
        <v>0</v>
      </c>
    </row>
    <row r="47" spans="1:6" ht="12.75" customHeight="1" x14ac:dyDescent="0.2">
      <c r="A47" s="76" t="s">
        <v>120</v>
      </c>
      <c r="B47" s="74" t="s">
        <v>213</v>
      </c>
      <c r="C47" s="74" t="s">
        <v>214</v>
      </c>
      <c r="D47" s="69">
        <f t="shared" si="0"/>
        <v>0.16835699797160245</v>
      </c>
      <c r="E47" s="75">
        <v>493</v>
      </c>
      <c r="F47" s="75">
        <v>83</v>
      </c>
    </row>
    <row r="48" spans="1:6" ht="12.75" customHeight="1" x14ac:dyDescent="0.2">
      <c r="A48" s="76" t="s">
        <v>120</v>
      </c>
      <c r="B48" s="74" t="s">
        <v>215</v>
      </c>
      <c r="C48" s="74" t="s">
        <v>216</v>
      </c>
      <c r="D48" s="69">
        <f t="shared" si="0"/>
        <v>0</v>
      </c>
      <c r="E48" s="75">
        <v>159</v>
      </c>
      <c r="F48" s="75">
        <v>0</v>
      </c>
    </row>
    <row r="49" spans="1:6" ht="12.75" customHeight="1" x14ac:dyDescent="0.2">
      <c r="A49" s="76" t="s">
        <v>120</v>
      </c>
      <c r="B49" s="74" t="s">
        <v>217</v>
      </c>
      <c r="C49" s="74" t="s">
        <v>218</v>
      </c>
      <c r="D49" s="69">
        <f t="shared" si="0"/>
        <v>0</v>
      </c>
      <c r="E49" s="75">
        <v>53</v>
      </c>
      <c r="F49" s="75">
        <v>0</v>
      </c>
    </row>
    <row r="50" spans="1:6" ht="12.75" customHeight="1" x14ac:dyDescent="0.2">
      <c r="A50" s="76" t="s">
        <v>120</v>
      </c>
      <c r="B50" s="74" t="s">
        <v>219</v>
      </c>
      <c r="C50" s="74" t="s">
        <v>220</v>
      </c>
      <c r="D50" s="69">
        <f t="shared" si="0"/>
        <v>0</v>
      </c>
      <c r="E50" s="75">
        <v>6477</v>
      </c>
      <c r="F50" s="75">
        <v>0</v>
      </c>
    </row>
    <row r="51" spans="1:6" ht="12.75" customHeight="1" x14ac:dyDescent="0.2">
      <c r="A51" s="76" t="s">
        <v>120</v>
      </c>
      <c r="B51" s="74" t="s">
        <v>221</v>
      </c>
      <c r="C51" s="74" t="s">
        <v>222</v>
      </c>
      <c r="D51" s="69">
        <f t="shared" si="0"/>
        <v>0</v>
      </c>
      <c r="E51" s="75">
        <v>1138</v>
      </c>
      <c r="F51" s="75">
        <v>0</v>
      </c>
    </row>
    <row r="52" spans="1:6" ht="12.75" customHeight="1" x14ac:dyDescent="0.2">
      <c r="A52" s="76" t="s">
        <v>120</v>
      </c>
      <c r="B52" s="74" t="s">
        <v>223</v>
      </c>
      <c r="C52" s="74" t="s">
        <v>224</v>
      </c>
      <c r="D52" s="69">
        <f t="shared" si="0"/>
        <v>0</v>
      </c>
      <c r="E52" s="75">
        <v>36</v>
      </c>
      <c r="F52" s="75">
        <v>0</v>
      </c>
    </row>
    <row r="53" spans="1:6" ht="12.75" customHeight="1" x14ac:dyDescent="0.2">
      <c r="A53" s="76" t="s">
        <v>124</v>
      </c>
      <c r="B53" s="74" t="s">
        <v>225</v>
      </c>
      <c r="C53" s="74" t="s">
        <v>226</v>
      </c>
      <c r="D53" s="69">
        <f t="shared" si="0"/>
        <v>0.17724422694601621</v>
      </c>
      <c r="E53" s="75">
        <v>6539</v>
      </c>
      <c r="F53" s="75">
        <v>1159</v>
      </c>
    </row>
    <row r="54" spans="1:6" ht="12.75" customHeight="1" x14ac:dyDescent="0.2">
      <c r="A54" s="76" t="s">
        <v>115</v>
      </c>
      <c r="B54" s="74" t="s">
        <v>227</v>
      </c>
      <c r="C54" s="74" t="s">
        <v>228</v>
      </c>
      <c r="D54" s="69">
        <f t="shared" si="0"/>
        <v>0</v>
      </c>
      <c r="E54" s="75">
        <v>5</v>
      </c>
      <c r="F54" s="75">
        <v>0</v>
      </c>
    </row>
    <row r="55" spans="1:6" ht="12.75" customHeight="1" x14ac:dyDescent="0.2">
      <c r="A55" s="76" t="s">
        <v>115</v>
      </c>
      <c r="B55" s="74" t="s">
        <v>229</v>
      </c>
      <c r="C55" s="74" t="s">
        <v>230</v>
      </c>
      <c r="D55" s="69">
        <f t="shared" si="0"/>
        <v>0</v>
      </c>
      <c r="E55" s="75">
        <v>2091</v>
      </c>
      <c r="F55" s="75">
        <v>0</v>
      </c>
    </row>
    <row r="56" spans="1:6" ht="12.75" customHeight="1" x14ac:dyDescent="0.2">
      <c r="A56" s="76" t="s">
        <v>115</v>
      </c>
      <c r="B56" s="74" t="s">
        <v>231</v>
      </c>
      <c r="C56" s="74" t="s">
        <v>232</v>
      </c>
      <c r="D56" s="69"/>
      <c r="E56" s="75"/>
      <c r="F56" s="75"/>
    </row>
    <row r="57" spans="1:6" ht="12.75" customHeight="1" x14ac:dyDescent="0.2">
      <c r="A57" s="76" t="s">
        <v>123</v>
      </c>
      <c r="B57" s="74" t="s">
        <v>233</v>
      </c>
      <c r="C57" s="74" t="s">
        <v>234</v>
      </c>
      <c r="D57" s="69">
        <f t="shared" ref="D57:D150" si="1">F57/E57</f>
        <v>0.83779946761313218</v>
      </c>
      <c r="E57" s="75">
        <v>5635</v>
      </c>
      <c r="F57" s="75">
        <v>4721</v>
      </c>
    </row>
    <row r="58" spans="1:6" ht="12.75" customHeight="1" x14ac:dyDescent="0.2">
      <c r="A58" s="76" t="s">
        <v>123</v>
      </c>
      <c r="B58" s="74" t="s">
        <v>235</v>
      </c>
      <c r="C58" s="74" t="s">
        <v>236</v>
      </c>
      <c r="D58" s="69">
        <f t="shared" si="1"/>
        <v>0.2197087077781221</v>
      </c>
      <c r="E58" s="75">
        <v>3227</v>
      </c>
      <c r="F58" s="75">
        <v>709</v>
      </c>
    </row>
    <row r="59" spans="1:6" ht="12.75" customHeight="1" x14ac:dyDescent="0.2">
      <c r="A59" s="76" t="s">
        <v>123</v>
      </c>
      <c r="B59" s="74" t="s">
        <v>237</v>
      </c>
      <c r="C59" s="74" t="s">
        <v>238</v>
      </c>
      <c r="D59" s="69">
        <f t="shared" si="1"/>
        <v>5.4704039292065375E-2</v>
      </c>
      <c r="E59" s="75">
        <v>11809</v>
      </c>
      <c r="F59" s="75">
        <v>646</v>
      </c>
    </row>
    <row r="60" spans="1:6" ht="12.75" customHeight="1" x14ac:dyDescent="0.2">
      <c r="A60" s="76" t="s">
        <v>123</v>
      </c>
      <c r="B60" s="74" t="s">
        <v>239</v>
      </c>
      <c r="C60" s="74" t="s">
        <v>240</v>
      </c>
      <c r="D60" s="69">
        <f t="shared" si="1"/>
        <v>0</v>
      </c>
      <c r="E60" s="75">
        <v>1239</v>
      </c>
      <c r="F60" s="75">
        <v>0</v>
      </c>
    </row>
    <row r="61" spans="1:6" ht="12.75" customHeight="1" x14ac:dyDescent="0.2">
      <c r="A61" s="76" t="s">
        <v>123</v>
      </c>
      <c r="B61" s="74" t="s">
        <v>241</v>
      </c>
      <c r="C61" s="74" t="s">
        <v>242</v>
      </c>
      <c r="D61" s="69">
        <f t="shared" si="1"/>
        <v>0.61307677701120322</v>
      </c>
      <c r="E61" s="75">
        <v>15799</v>
      </c>
      <c r="F61" s="75">
        <v>9686</v>
      </c>
    </row>
    <row r="62" spans="1:6" ht="12.75" customHeight="1" x14ac:dyDescent="0.2">
      <c r="A62" s="76" t="s">
        <v>123</v>
      </c>
      <c r="B62" s="74" t="s">
        <v>243</v>
      </c>
      <c r="C62" s="74" t="s">
        <v>244</v>
      </c>
      <c r="D62" s="69">
        <f t="shared" si="1"/>
        <v>8.6474501108647447E-2</v>
      </c>
      <c r="E62" s="75">
        <v>4961</v>
      </c>
      <c r="F62" s="75">
        <v>429</v>
      </c>
    </row>
    <row r="63" spans="1:6" ht="12.75" customHeight="1" x14ac:dyDescent="0.2">
      <c r="A63" s="76" t="s">
        <v>123</v>
      </c>
      <c r="B63" s="74" t="s">
        <v>245</v>
      </c>
      <c r="C63" s="74" t="s">
        <v>246</v>
      </c>
      <c r="D63" s="69">
        <f t="shared" si="1"/>
        <v>0.14352501168770454</v>
      </c>
      <c r="E63" s="75">
        <v>4278</v>
      </c>
      <c r="F63" s="75">
        <v>614</v>
      </c>
    </row>
    <row r="64" spans="1:6" ht="12.75" customHeight="1" x14ac:dyDescent="0.2">
      <c r="A64" s="76" t="s">
        <v>109</v>
      </c>
      <c r="B64" s="74" t="s">
        <v>247</v>
      </c>
      <c r="C64" s="74" t="s">
        <v>248</v>
      </c>
      <c r="D64" s="69">
        <f t="shared" si="1"/>
        <v>0</v>
      </c>
      <c r="E64" s="75">
        <v>73</v>
      </c>
      <c r="F64" s="75">
        <v>0</v>
      </c>
    </row>
    <row r="65" spans="1:6" ht="12.75" customHeight="1" x14ac:dyDescent="0.2">
      <c r="A65" s="76" t="s">
        <v>109</v>
      </c>
      <c r="B65" s="74" t="s">
        <v>249</v>
      </c>
      <c r="C65" s="76" t="s">
        <v>250</v>
      </c>
      <c r="D65" s="69">
        <f t="shared" si="1"/>
        <v>0</v>
      </c>
      <c r="E65" s="75">
        <v>53</v>
      </c>
      <c r="F65" s="75">
        <v>0</v>
      </c>
    </row>
    <row r="66" spans="1:6" ht="12.75" customHeight="1" x14ac:dyDescent="0.2">
      <c r="A66" s="76" t="s">
        <v>109</v>
      </c>
      <c r="B66" s="74" t="s">
        <v>251</v>
      </c>
      <c r="C66" s="74" t="s">
        <v>252</v>
      </c>
      <c r="D66" s="69">
        <f t="shared" si="1"/>
        <v>2.6820224719101122</v>
      </c>
      <c r="E66" s="75">
        <v>1780</v>
      </c>
      <c r="F66" s="75">
        <v>4774</v>
      </c>
    </row>
    <row r="67" spans="1:6" ht="12.75" customHeight="1" x14ac:dyDescent="0.2">
      <c r="A67" s="76" t="s">
        <v>109</v>
      </c>
      <c r="B67" s="74" t="s">
        <v>253</v>
      </c>
      <c r="C67" s="74" t="s">
        <v>254</v>
      </c>
      <c r="D67" s="69">
        <f t="shared" si="1"/>
        <v>0</v>
      </c>
      <c r="E67" s="75">
        <v>74</v>
      </c>
      <c r="F67" s="75">
        <v>0</v>
      </c>
    </row>
    <row r="68" spans="1:6" ht="12.75" customHeight="1" x14ac:dyDescent="0.2">
      <c r="A68" s="76" t="s">
        <v>109</v>
      </c>
      <c r="B68" s="74" t="s">
        <v>255</v>
      </c>
      <c r="C68" s="74" t="s">
        <v>256</v>
      </c>
      <c r="D68" s="69">
        <f t="shared" si="1"/>
        <v>9.0909090909090912E-2</v>
      </c>
      <c r="E68" s="75">
        <v>110</v>
      </c>
      <c r="F68" s="75">
        <v>10</v>
      </c>
    </row>
    <row r="69" spans="1:6" ht="12.75" customHeight="1" x14ac:dyDescent="0.2">
      <c r="A69" s="76" t="s">
        <v>109</v>
      </c>
      <c r="B69" s="74" t="s">
        <v>257</v>
      </c>
      <c r="C69" s="74" t="s">
        <v>258</v>
      </c>
      <c r="D69" s="69">
        <f t="shared" si="1"/>
        <v>0</v>
      </c>
      <c r="E69" s="75">
        <v>119</v>
      </c>
      <c r="F69" s="75">
        <v>0</v>
      </c>
    </row>
    <row r="70" spans="1:6" ht="12.75" customHeight="1" x14ac:dyDescent="0.2">
      <c r="A70" s="76" t="s">
        <v>109</v>
      </c>
      <c r="B70" s="74" t="s">
        <v>259</v>
      </c>
      <c r="C70" s="74" t="s">
        <v>260</v>
      </c>
      <c r="D70" s="69">
        <f t="shared" si="1"/>
        <v>0</v>
      </c>
      <c r="E70" s="75">
        <v>193</v>
      </c>
      <c r="F70" s="75">
        <v>0</v>
      </c>
    </row>
    <row r="71" spans="1:6" ht="12.75" customHeight="1" x14ac:dyDescent="0.2">
      <c r="A71" s="76" t="s">
        <v>109</v>
      </c>
      <c r="B71" s="74" t="s">
        <v>261</v>
      </c>
      <c r="C71" s="74" t="s">
        <v>262</v>
      </c>
      <c r="D71" s="69">
        <f t="shared" si="1"/>
        <v>0.93648334624322227</v>
      </c>
      <c r="E71" s="75">
        <v>2582</v>
      </c>
      <c r="F71" s="75">
        <v>2418</v>
      </c>
    </row>
    <row r="72" spans="1:6" ht="12.75" customHeight="1" x14ac:dyDescent="0.2">
      <c r="A72" s="76" t="s">
        <v>109</v>
      </c>
      <c r="B72" s="74" t="s">
        <v>263</v>
      </c>
      <c r="C72" s="74" t="s">
        <v>264</v>
      </c>
      <c r="D72" s="69">
        <f t="shared" si="1"/>
        <v>0</v>
      </c>
      <c r="E72" s="75">
        <v>326</v>
      </c>
      <c r="F72" s="75">
        <v>0</v>
      </c>
    </row>
    <row r="73" spans="1:6" ht="12.75" customHeight="1" x14ac:dyDescent="0.2">
      <c r="A73" s="76" t="s">
        <v>109</v>
      </c>
      <c r="B73" s="74" t="s">
        <v>265</v>
      </c>
      <c r="C73" s="74" t="s">
        <v>266</v>
      </c>
      <c r="D73" s="69">
        <f t="shared" si="1"/>
        <v>8.9552238805970144E-2</v>
      </c>
      <c r="E73" s="75">
        <v>201</v>
      </c>
      <c r="F73" s="75">
        <v>18</v>
      </c>
    </row>
    <row r="74" spans="1:6" ht="12.75" customHeight="1" x14ac:dyDescent="0.2">
      <c r="A74" s="76" t="s">
        <v>109</v>
      </c>
      <c r="B74" s="74" t="s">
        <v>267</v>
      </c>
      <c r="C74" s="74" t="s">
        <v>268</v>
      </c>
      <c r="D74" s="69">
        <f t="shared" si="1"/>
        <v>0</v>
      </c>
      <c r="E74" s="75">
        <v>287</v>
      </c>
      <c r="F74" s="75">
        <v>0</v>
      </c>
    </row>
    <row r="75" spans="1:6" ht="12.75" customHeight="1" x14ac:dyDescent="0.2">
      <c r="A75" s="76" t="s">
        <v>109</v>
      </c>
      <c r="B75" s="74" t="s">
        <v>269</v>
      </c>
      <c r="C75" s="74" t="s">
        <v>270</v>
      </c>
      <c r="D75" s="69">
        <f t="shared" si="1"/>
        <v>0</v>
      </c>
      <c r="E75" s="75">
        <v>94</v>
      </c>
      <c r="F75" s="75">
        <v>0</v>
      </c>
    </row>
    <row r="76" spans="1:6" ht="12.75" customHeight="1" x14ac:dyDescent="0.2">
      <c r="A76" s="76" t="s">
        <v>109</v>
      </c>
      <c r="B76" s="74" t="s">
        <v>271</v>
      </c>
      <c r="C76" s="74" t="s">
        <v>272</v>
      </c>
      <c r="D76" s="69">
        <f t="shared" si="1"/>
        <v>0</v>
      </c>
      <c r="E76" s="75">
        <v>104</v>
      </c>
      <c r="F76" s="75">
        <v>0</v>
      </c>
    </row>
    <row r="77" spans="1:6" ht="12.75" customHeight="1" x14ac:dyDescent="0.2">
      <c r="A77" s="76" t="s">
        <v>109</v>
      </c>
      <c r="B77" s="74" t="s">
        <v>273</v>
      </c>
      <c r="C77" s="74" t="s">
        <v>274</v>
      </c>
      <c r="D77" s="69">
        <f t="shared" si="1"/>
        <v>0</v>
      </c>
      <c r="E77" s="75">
        <v>97</v>
      </c>
      <c r="F77" s="75">
        <v>0</v>
      </c>
    </row>
    <row r="78" spans="1:6" ht="12.75" customHeight="1" x14ac:dyDescent="0.2">
      <c r="A78" s="76" t="s">
        <v>109</v>
      </c>
      <c r="B78" s="74" t="s">
        <v>275</v>
      </c>
      <c r="C78" s="74" t="s">
        <v>276</v>
      </c>
      <c r="D78" s="69">
        <f t="shared" si="1"/>
        <v>0</v>
      </c>
      <c r="E78" s="75">
        <v>541</v>
      </c>
      <c r="F78" s="75">
        <v>0</v>
      </c>
    </row>
    <row r="79" spans="1:6" ht="12.75" customHeight="1" x14ac:dyDescent="0.2">
      <c r="A79" s="76" t="s">
        <v>109</v>
      </c>
      <c r="B79" s="74" t="s">
        <v>277</v>
      </c>
      <c r="C79" s="74" t="s">
        <v>278</v>
      </c>
      <c r="D79" s="69">
        <f t="shared" si="1"/>
        <v>0</v>
      </c>
      <c r="E79" s="75">
        <v>130</v>
      </c>
      <c r="F79" s="75">
        <v>0</v>
      </c>
    </row>
    <row r="80" spans="1:6" ht="12.75" customHeight="1" x14ac:dyDescent="0.2">
      <c r="A80" s="76" t="s">
        <v>109</v>
      </c>
      <c r="B80" s="74" t="s">
        <v>279</v>
      </c>
      <c r="C80" s="74" t="s">
        <v>280</v>
      </c>
      <c r="D80" s="69">
        <f t="shared" si="1"/>
        <v>0</v>
      </c>
      <c r="E80" s="75">
        <v>162</v>
      </c>
      <c r="F80" s="75">
        <v>0</v>
      </c>
    </row>
    <row r="81" spans="1:6" ht="12.75" customHeight="1" x14ac:dyDescent="0.2">
      <c r="A81" s="76" t="s">
        <v>109</v>
      </c>
      <c r="B81" s="74" t="s">
        <v>281</v>
      </c>
      <c r="C81" s="74" t="s">
        <v>282</v>
      </c>
      <c r="D81" s="69">
        <f t="shared" si="1"/>
        <v>0</v>
      </c>
      <c r="E81" s="75">
        <v>453</v>
      </c>
      <c r="F81" s="75">
        <v>0</v>
      </c>
    </row>
    <row r="82" spans="1:6" ht="12.75" customHeight="1" x14ac:dyDescent="0.2">
      <c r="A82" s="76" t="s">
        <v>109</v>
      </c>
      <c r="B82" s="74" t="s">
        <v>283</v>
      </c>
      <c r="C82" s="74" t="s">
        <v>284</v>
      </c>
      <c r="D82" s="69">
        <f t="shared" si="1"/>
        <v>1.40032414910859</v>
      </c>
      <c r="E82" s="75">
        <v>617</v>
      </c>
      <c r="F82" s="75">
        <v>864</v>
      </c>
    </row>
    <row r="83" spans="1:6" ht="12.75" customHeight="1" x14ac:dyDescent="0.2">
      <c r="A83" s="76" t="s">
        <v>109</v>
      </c>
      <c r="B83" s="74" t="s">
        <v>285</v>
      </c>
      <c r="C83" s="74" t="s">
        <v>286</v>
      </c>
      <c r="D83" s="69">
        <f t="shared" si="1"/>
        <v>0</v>
      </c>
      <c r="E83" s="75">
        <v>265</v>
      </c>
      <c r="F83" s="75">
        <v>0</v>
      </c>
    </row>
    <row r="84" spans="1:6" ht="12.75" customHeight="1" x14ac:dyDescent="0.2">
      <c r="A84" s="76" t="s">
        <v>109</v>
      </c>
      <c r="B84" s="74" t="s">
        <v>287</v>
      </c>
      <c r="C84" s="74" t="s">
        <v>288</v>
      </c>
      <c r="D84" s="69">
        <f t="shared" si="1"/>
        <v>0</v>
      </c>
      <c r="E84" s="75">
        <v>3286</v>
      </c>
      <c r="F84" s="75">
        <v>0</v>
      </c>
    </row>
    <row r="85" spans="1:6" ht="12.75" customHeight="1" x14ac:dyDescent="0.2">
      <c r="A85" s="76" t="s">
        <v>109</v>
      </c>
      <c r="B85" s="74" t="s">
        <v>289</v>
      </c>
      <c r="C85" s="74" t="s">
        <v>290</v>
      </c>
      <c r="D85" s="69">
        <f t="shared" si="1"/>
        <v>0</v>
      </c>
      <c r="E85" s="75">
        <v>190</v>
      </c>
      <c r="F85" s="75">
        <v>0</v>
      </c>
    </row>
    <row r="86" spans="1:6" ht="12.75" customHeight="1" x14ac:dyDescent="0.2">
      <c r="A86" s="76" t="s">
        <v>109</v>
      </c>
      <c r="B86" s="74" t="s">
        <v>291</v>
      </c>
      <c r="C86" s="74" t="s">
        <v>292</v>
      </c>
      <c r="D86" s="69">
        <f t="shared" si="1"/>
        <v>0</v>
      </c>
      <c r="E86" s="75">
        <v>421</v>
      </c>
      <c r="F86" s="75">
        <v>0</v>
      </c>
    </row>
    <row r="87" spans="1:6" ht="12.75" customHeight="1" x14ac:dyDescent="0.2">
      <c r="A87" s="76" t="s">
        <v>109</v>
      </c>
      <c r="B87" s="74" t="s">
        <v>293</v>
      </c>
      <c r="C87" s="74" t="s">
        <v>294</v>
      </c>
      <c r="D87" s="69">
        <f t="shared" si="1"/>
        <v>0</v>
      </c>
      <c r="E87" s="75">
        <v>92</v>
      </c>
      <c r="F87" s="75">
        <v>0</v>
      </c>
    </row>
    <row r="88" spans="1:6" ht="12.75" customHeight="1" x14ac:dyDescent="0.2">
      <c r="A88" s="76" t="s">
        <v>109</v>
      </c>
      <c r="B88" s="74" t="s">
        <v>295</v>
      </c>
      <c r="C88" s="74" t="s">
        <v>296</v>
      </c>
      <c r="D88" s="69">
        <f t="shared" si="1"/>
        <v>0</v>
      </c>
      <c r="E88" s="75">
        <v>308</v>
      </c>
      <c r="F88" s="75">
        <v>0</v>
      </c>
    </row>
    <row r="89" spans="1:6" ht="12.75" customHeight="1" x14ac:dyDescent="0.2">
      <c r="A89" s="76" t="s">
        <v>109</v>
      </c>
      <c r="B89" s="74" t="s">
        <v>297</v>
      </c>
      <c r="C89" s="74" t="s">
        <v>298</v>
      </c>
      <c r="D89" s="69">
        <f t="shared" si="1"/>
        <v>0.21722846441947566</v>
      </c>
      <c r="E89" s="75">
        <v>267</v>
      </c>
      <c r="F89" s="75">
        <v>58</v>
      </c>
    </row>
    <row r="90" spans="1:6" ht="12.75" customHeight="1" x14ac:dyDescent="0.2">
      <c r="A90" s="76" t="s">
        <v>109</v>
      </c>
      <c r="B90" s="74" t="s">
        <v>299</v>
      </c>
      <c r="C90" s="74" t="s">
        <v>300</v>
      </c>
      <c r="D90" s="69">
        <f t="shared" si="1"/>
        <v>0</v>
      </c>
      <c r="E90" s="75">
        <v>41</v>
      </c>
      <c r="F90" s="75">
        <v>0</v>
      </c>
    </row>
    <row r="91" spans="1:6" ht="12.75" customHeight="1" x14ac:dyDescent="0.2">
      <c r="A91" s="76" t="s">
        <v>109</v>
      </c>
      <c r="B91" s="74" t="s">
        <v>301</v>
      </c>
      <c r="C91" s="74" t="s">
        <v>302</v>
      </c>
      <c r="D91" s="69">
        <f t="shared" si="1"/>
        <v>0</v>
      </c>
      <c r="E91" s="75">
        <v>89</v>
      </c>
      <c r="F91" s="75">
        <v>0</v>
      </c>
    </row>
    <row r="92" spans="1:6" ht="12.75" customHeight="1" x14ac:dyDescent="0.2">
      <c r="A92" s="76" t="s">
        <v>109</v>
      </c>
      <c r="B92" s="74" t="s">
        <v>303</v>
      </c>
      <c r="C92" s="74" t="s">
        <v>304</v>
      </c>
      <c r="D92" s="69">
        <f t="shared" si="1"/>
        <v>0</v>
      </c>
      <c r="E92" s="75">
        <v>99</v>
      </c>
      <c r="F92" s="75">
        <v>0</v>
      </c>
    </row>
    <row r="93" spans="1:6" ht="12.75" customHeight="1" x14ac:dyDescent="0.2">
      <c r="A93" s="76" t="s">
        <v>109</v>
      </c>
      <c r="B93" s="74" t="s">
        <v>305</v>
      </c>
      <c r="C93" s="74" t="s">
        <v>306</v>
      </c>
      <c r="D93" s="69">
        <f t="shared" si="1"/>
        <v>0.49187112030741947</v>
      </c>
      <c r="E93" s="75">
        <v>3383</v>
      </c>
      <c r="F93" s="75">
        <v>1664</v>
      </c>
    </row>
    <row r="94" spans="1:6" ht="12.75" customHeight="1" x14ac:dyDescent="0.2">
      <c r="A94" s="76" t="s">
        <v>109</v>
      </c>
      <c r="B94" s="74" t="s">
        <v>307</v>
      </c>
      <c r="C94" s="74" t="s">
        <v>308</v>
      </c>
      <c r="D94" s="69">
        <f t="shared" si="1"/>
        <v>1.4933193607545192E-2</v>
      </c>
      <c r="E94" s="75">
        <v>3817</v>
      </c>
      <c r="F94" s="75">
        <v>57</v>
      </c>
    </row>
    <row r="95" spans="1:6" ht="12.75" customHeight="1" x14ac:dyDescent="0.2">
      <c r="A95" s="76" t="s">
        <v>109</v>
      </c>
      <c r="B95" s="74" t="s">
        <v>309</v>
      </c>
      <c r="C95" s="74" t="s">
        <v>310</v>
      </c>
      <c r="D95" s="69">
        <f t="shared" si="1"/>
        <v>0</v>
      </c>
      <c r="E95" s="75">
        <v>420</v>
      </c>
      <c r="F95" s="75">
        <v>0</v>
      </c>
    </row>
    <row r="96" spans="1:6" ht="12.75" customHeight="1" x14ac:dyDescent="0.2">
      <c r="A96" s="76" t="s">
        <v>109</v>
      </c>
      <c r="B96" s="74" t="s">
        <v>311</v>
      </c>
      <c r="C96" s="74" t="s">
        <v>312</v>
      </c>
      <c r="D96" s="69">
        <f t="shared" si="1"/>
        <v>0</v>
      </c>
      <c r="E96" s="75">
        <v>911</v>
      </c>
      <c r="F96" s="75">
        <v>0</v>
      </c>
    </row>
    <row r="97" spans="1:6" ht="12.75" customHeight="1" x14ac:dyDescent="0.2">
      <c r="A97" s="76" t="s">
        <v>109</v>
      </c>
      <c r="B97" s="74" t="s">
        <v>313</v>
      </c>
      <c r="C97" s="74" t="s">
        <v>314</v>
      </c>
      <c r="D97" s="69">
        <f t="shared" si="1"/>
        <v>0</v>
      </c>
      <c r="E97" s="75">
        <v>181</v>
      </c>
      <c r="F97" s="75">
        <v>0</v>
      </c>
    </row>
    <row r="98" spans="1:6" ht="12.75" customHeight="1" x14ac:dyDescent="0.2">
      <c r="A98" s="76" t="s">
        <v>109</v>
      </c>
      <c r="B98" s="74" t="s">
        <v>315</v>
      </c>
      <c r="C98" s="74" t="s">
        <v>316</v>
      </c>
      <c r="D98" s="69">
        <f t="shared" si="1"/>
        <v>0.18595041322314049</v>
      </c>
      <c r="E98" s="75">
        <v>242</v>
      </c>
      <c r="F98" s="75">
        <v>45</v>
      </c>
    </row>
    <row r="99" spans="1:6" ht="12.75" customHeight="1" x14ac:dyDescent="0.2">
      <c r="A99" s="76" t="s">
        <v>109</v>
      </c>
      <c r="B99" s="74" t="s">
        <v>317</v>
      </c>
      <c r="C99" s="74" t="s">
        <v>318</v>
      </c>
      <c r="D99" s="69">
        <f t="shared" si="1"/>
        <v>1.951951951951952E-2</v>
      </c>
      <c r="E99" s="75">
        <v>1332</v>
      </c>
      <c r="F99" s="75">
        <v>26</v>
      </c>
    </row>
    <row r="100" spans="1:6" ht="12.75" customHeight="1" x14ac:dyDescent="0.2">
      <c r="A100" s="76" t="s">
        <v>109</v>
      </c>
      <c r="B100" s="74" t="s">
        <v>319</v>
      </c>
      <c r="C100" s="74" t="s">
        <v>320</v>
      </c>
      <c r="D100" s="69">
        <f t="shared" si="1"/>
        <v>0</v>
      </c>
      <c r="E100" s="75">
        <v>97</v>
      </c>
      <c r="F100" s="75">
        <v>0</v>
      </c>
    </row>
    <row r="101" spans="1:6" ht="12.75" customHeight="1" x14ac:dyDescent="0.2">
      <c r="A101" s="76" t="s">
        <v>109</v>
      </c>
      <c r="B101" s="74" t="s">
        <v>321</v>
      </c>
      <c r="C101" s="74" t="s">
        <v>322</v>
      </c>
      <c r="D101" s="69">
        <f t="shared" si="1"/>
        <v>0</v>
      </c>
      <c r="E101" s="75">
        <v>114</v>
      </c>
      <c r="F101" s="75">
        <v>0</v>
      </c>
    </row>
    <row r="102" spans="1:6" ht="12.75" customHeight="1" x14ac:dyDescent="0.2">
      <c r="A102" s="76" t="s">
        <v>109</v>
      </c>
      <c r="B102" s="74" t="s">
        <v>323</v>
      </c>
      <c r="C102" s="74" t="s">
        <v>324</v>
      </c>
      <c r="D102" s="69">
        <f t="shared" si="1"/>
        <v>0</v>
      </c>
      <c r="E102" s="75">
        <v>125</v>
      </c>
      <c r="F102" s="75">
        <v>0</v>
      </c>
    </row>
    <row r="103" spans="1:6" ht="12.75" customHeight="1" x14ac:dyDescent="0.2">
      <c r="A103" s="76" t="s">
        <v>109</v>
      </c>
      <c r="B103" s="74" t="s">
        <v>325</v>
      </c>
      <c r="C103" s="74" t="s">
        <v>326</v>
      </c>
      <c r="D103" s="69">
        <f t="shared" si="1"/>
        <v>0.26098059244126659</v>
      </c>
      <c r="E103" s="75">
        <v>1958</v>
      </c>
      <c r="F103" s="75">
        <v>511</v>
      </c>
    </row>
    <row r="104" spans="1:6" ht="12.75" customHeight="1" x14ac:dyDescent="0.2">
      <c r="A104" s="76" t="s">
        <v>109</v>
      </c>
      <c r="B104" s="74" t="s">
        <v>327</v>
      </c>
      <c r="C104" s="74" t="s">
        <v>328</v>
      </c>
      <c r="D104" s="69">
        <f t="shared" si="1"/>
        <v>6.5187499999999995E-2</v>
      </c>
      <c r="E104" s="75">
        <v>16000</v>
      </c>
      <c r="F104" s="75">
        <v>1043</v>
      </c>
    </row>
    <row r="105" spans="1:6" ht="12.75" customHeight="1" x14ac:dyDescent="0.2">
      <c r="A105" s="76" t="s">
        <v>109</v>
      </c>
      <c r="B105" s="74" t="s">
        <v>329</v>
      </c>
      <c r="C105" s="74" t="s">
        <v>330</v>
      </c>
      <c r="D105" s="69">
        <f t="shared" si="1"/>
        <v>3.4411027568922306</v>
      </c>
      <c r="E105" s="75">
        <v>399</v>
      </c>
      <c r="F105" s="75">
        <v>1373</v>
      </c>
    </row>
    <row r="106" spans="1:6" ht="12.75" customHeight="1" x14ac:dyDescent="0.2">
      <c r="A106" s="76" t="s">
        <v>109</v>
      </c>
      <c r="B106" s="74" t="s">
        <v>331</v>
      </c>
      <c r="C106" s="74" t="s">
        <v>332</v>
      </c>
      <c r="D106" s="69">
        <f t="shared" si="1"/>
        <v>0.83558994197292069</v>
      </c>
      <c r="E106" s="75">
        <v>6721</v>
      </c>
      <c r="F106" s="75">
        <v>5616</v>
      </c>
    </row>
    <row r="107" spans="1:6" ht="12.75" customHeight="1" x14ac:dyDescent="0.2">
      <c r="A107" s="76" t="s">
        <v>109</v>
      </c>
      <c r="B107" s="74" t="s">
        <v>333</v>
      </c>
      <c r="C107" s="74" t="s">
        <v>334</v>
      </c>
      <c r="D107" s="69">
        <f t="shared" si="1"/>
        <v>0</v>
      </c>
      <c r="E107" s="75">
        <v>457</v>
      </c>
      <c r="F107" s="75">
        <v>0</v>
      </c>
    </row>
    <row r="108" spans="1:6" ht="12.75" customHeight="1" x14ac:dyDescent="0.2">
      <c r="A108" s="76" t="s">
        <v>109</v>
      </c>
      <c r="B108" s="74" t="s">
        <v>335</v>
      </c>
      <c r="C108" s="74" t="s">
        <v>336</v>
      </c>
      <c r="D108" s="69">
        <f t="shared" si="1"/>
        <v>0</v>
      </c>
      <c r="E108" s="75">
        <v>511</v>
      </c>
      <c r="F108" s="75">
        <v>0</v>
      </c>
    </row>
    <row r="109" spans="1:6" ht="12.75" customHeight="1" x14ac:dyDescent="0.2">
      <c r="A109" s="76" t="s">
        <v>109</v>
      </c>
      <c r="B109" s="74" t="s">
        <v>337</v>
      </c>
      <c r="C109" s="74" t="s">
        <v>338</v>
      </c>
      <c r="D109" s="69">
        <f t="shared" si="1"/>
        <v>0</v>
      </c>
      <c r="E109" s="75">
        <v>52</v>
      </c>
      <c r="F109" s="75">
        <v>0</v>
      </c>
    </row>
    <row r="110" spans="1:6" ht="12.75" customHeight="1" x14ac:dyDescent="0.2">
      <c r="A110" s="76" t="s">
        <v>109</v>
      </c>
      <c r="B110" s="74" t="s">
        <v>339</v>
      </c>
      <c r="C110" s="74" t="s">
        <v>340</v>
      </c>
      <c r="D110" s="69">
        <f t="shared" si="1"/>
        <v>0</v>
      </c>
      <c r="E110" s="75">
        <v>55</v>
      </c>
      <c r="F110" s="75">
        <v>0</v>
      </c>
    </row>
    <row r="111" spans="1:6" ht="12.75" customHeight="1" x14ac:dyDescent="0.2">
      <c r="A111" s="76" t="s">
        <v>109</v>
      </c>
      <c r="B111" s="74" t="s">
        <v>341</v>
      </c>
      <c r="C111" s="74" t="s">
        <v>342</v>
      </c>
      <c r="D111" s="69">
        <f t="shared" si="1"/>
        <v>0</v>
      </c>
      <c r="E111" s="75">
        <v>133</v>
      </c>
      <c r="F111" s="75">
        <v>0</v>
      </c>
    </row>
    <row r="112" spans="1:6" ht="12.75" customHeight="1" x14ac:dyDescent="0.2">
      <c r="A112" s="76" t="s">
        <v>109</v>
      </c>
      <c r="B112" s="74" t="s">
        <v>343</v>
      </c>
      <c r="C112" s="74" t="s">
        <v>344</v>
      </c>
      <c r="D112" s="69">
        <f t="shared" si="1"/>
        <v>0</v>
      </c>
      <c r="E112" s="75">
        <v>152</v>
      </c>
      <c r="F112" s="75">
        <v>0</v>
      </c>
    </row>
    <row r="113" spans="1:6" ht="12.75" customHeight="1" x14ac:dyDescent="0.2">
      <c r="A113" s="76" t="s">
        <v>109</v>
      </c>
      <c r="B113" s="74" t="s">
        <v>345</v>
      </c>
      <c r="C113" s="74" t="s">
        <v>346</v>
      </c>
      <c r="D113" s="69">
        <f t="shared" si="1"/>
        <v>0</v>
      </c>
      <c r="E113" s="75">
        <v>423</v>
      </c>
      <c r="F113" s="75">
        <v>0</v>
      </c>
    </row>
    <row r="114" spans="1:6" ht="12.75" customHeight="1" x14ac:dyDescent="0.2">
      <c r="A114" s="76" t="s">
        <v>109</v>
      </c>
      <c r="B114" s="74" t="s">
        <v>347</v>
      </c>
      <c r="C114" s="74" t="s">
        <v>348</v>
      </c>
      <c r="D114" s="69">
        <f t="shared" si="1"/>
        <v>0</v>
      </c>
      <c r="E114" s="75">
        <v>44</v>
      </c>
      <c r="F114" s="75">
        <v>0</v>
      </c>
    </row>
    <row r="115" spans="1:6" ht="12.75" customHeight="1" x14ac:dyDescent="0.2">
      <c r="A115" s="76" t="s">
        <v>109</v>
      </c>
      <c r="B115" s="74" t="s">
        <v>349</v>
      </c>
      <c r="C115" s="74" t="s">
        <v>350</v>
      </c>
      <c r="D115" s="69">
        <f t="shared" si="1"/>
        <v>0.2896103896103896</v>
      </c>
      <c r="E115" s="75">
        <v>1540</v>
      </c>
      <c r="F115" s="75">
        <v>446</v>
      </c>
    </row>
    <row r="116" spans="1:6" ht="12.75" customHeight="1" x14ac:dyDescent="0.2">
      <c r="A116" s="76" t="s">
        <v>109</v>
      </c>
      <c r="B116" s="74" t="s">
        <v>351</v>
      </c>
      <c r="C116" s="74" t="s">
        <v>352</v>
      </c>
      <c r="D116" s="69">
        <f t="shared" si="1"/>
        <v>0</v>
      </c>
      <c r="E116" s="75">
        <v>106</v>
      </c>
      <c r="F116" s="75">
        <v>0</v>
      </c>
    </row>
    <row r="117" spans="1:6" ht="12.75" customHeight="1" x14ac:dyDescent="0.2">
      <c r="A117" s="76" t="s">
        <v>109</v>
      </c>
      <c r="B117" s="74" t="s">
        <v>353</v>
      </c>
      <c r="C117" s="74" t="s">
        <v>354</v>
      </c>
      <c r="D117" s="69">
        <f t="shared" si="1"/>
        <v>1.1703511053315995E-2</v>
      </c>
      <c r="E117" s="75">
        <v>2307</v>
      </c>
      <c r="F117" s="75">
        <v>27</v>
      </c>
    </row>
    <row r="118" spans="1:6" ht="12.75" customHeight="1" x14ac:dyDescent="0.2">
      <c r="A118" s="76" t="s">
        <v>109</v>
      </c>
      <c r="B118" s="74" t="s">
        <v>355</v>
      </c>
      <c r="C118" s="74" t="s">
        <v>356</v>
      </c>
      <c r="D118" s="69">
        <f t="shared" si="1"/>
        <v>0</v>
      </c>
      <c r="E118" s="75">
        <v>115</v>
      </c>
      <c r="F118" s="75">
        <v>0</v>
      </c>
    </row>
    <row r="119" spans="1:6" ht="12.75" customHeight="1" x14ac:dyDescent="0.2">
      <c r="A119" s="76" t="s">
        <v>109</v>
      </c>
      <c r="B119" s="74" t="s">
        <v>357</v>
      </c>
      <c r="C119" s="74" t="s">
        <v>358</v>
      </c>
      <c r="D119" s="69">
        <f t="shared" si="1"/>
        <v>0</v>
      </c>
      <c r="E119" s="75">
        <v>480</v>
      </c>
      <c r="F119" s="75">
        <v>0</v>
      </c>
    </row>
    <row r="120" spans="1:6" ht="12.75" customHeight="1" x14ac:dyDescent="0.2">
      <c r="A120" s="76" t="s">
        <v>109</v>
      </c>
      <c r="B120" s="74" t="s">
        <v>359</v>
      </c>
      <c r="C120" s="74" t="s">
        <v>360</v>
      </c>
      <c r="D120" s="69">
        <f t="shared" si="1"/>
        <v>0</v>
      </c>
      <c r="E120" s="75">
        <v>215</v>
      </c>
      <c r="F120" s="75">
        <v>0</v>
      </c>
    </row>
    <row r="121" spans="1:6" ht="12.75" customHeight="1" x14ac:dyDescent="0.2">
      <c r="A121" s="76" t="s">
        <v>109</v>
      </c>
      <c r="B121" s="74" t="s">
        <v>361</v>
      </c>
      <c r="C121" s="74" t="s">
        <v>362</v>
      </c>
      <c r="D121" s="69">
        <f t="shared" si="1"/>
        <v>0</v>
      </c>
      <c r="E121" s="75">
        <v>166</v>
      </c>
      <c r="F121" s="75">
        <v>0</v>
      </c>
    </row>
    <row r="122" spans="1:6" ht="12.75" customHeight="1" x14ac:dyDescent="0.2">
      <c r="A122" s="76" t="s">
        <v>111</v>
      </c>
      <c r="B122" s="74" t="s">
        <v>363</v>
      </c>
      <c r="C122" s="74" t="s">
        <v>364</v>
      </c>
      <c r="D122" s="69">
        <f t="shared" si="1"/>
        <v>0.11684125705076551</v>
      </c>
      <c r="E122" s="75">
        <v>7446</v>
      </c>
      <c r="F122" s="75">
        <v>870</v>
      </c>
    </row>
    <row r="123" spans="1:6" ht="12.75" customHeight="1" x14ac:dyDescent="0.2">
      <c r="A123" s="76" t="s">
        <v>112</v>
      </c>
      <c r="B123" s="74" t="s">
        <v>365</v>
      </c>
      <c r="C123" s="74" t="s">
        <v>366</v>
      </c>
      <c r="D123" s="69">
        <f t="shared" si="1"/>
        <v>0</v>
      </c>
      <c r="E123" s="75">
        <v>4266</v>
      </c>
      <c r="F123" s="75">
        <v>0</v>
      </c>
    </row>
    <row r="124" spans="1:6" ht="12.75" customHeight="1" x14ac:dyDescent="0.2">
      <c r="A124" s="76" t="s">
        <v>114</v>
      </c>
      <c r="B124" s="74" t="s">
        <v>367</v>
      </c>
      <c r="C124" s="74" t="s">
        <v>368</v>
      </c>
      <c r="D124" s="69">
        <f t="shared" si="1"/>
        <v>2.4934201412938079E-3</v>
      </c>
      <c r="E124" s="75">
        <v>7219</v>
      </c>
      <c r="F124" s="75">
        <v>18</v>
      </c>
    </row>
    <row r="125" spans="1:6" ht="12.75" customHeight="1" x14ac:dyDescent="0.2">
      <c r="A125" s="76" t="s">
        <v>114</v>
      </c>
      <c r="B125" s="74" t="s">
        <v>369</v>
      </c>
      <c r="C125" s="74" t="s">
        <v>370</v>
      </c>
      <c r="D125" s="69">
        <f t="shared" si="1"/>
        <v>1.9323671497584541E-3</v>
      </c>
      <c r="E125" s="75">
        <v>4140</v>
      </c>
      <c r="F125" s="75">
        <v>8</v>
      </c>
    </row>
    <row r="126" spans="1:6" ht="12.75" customHeight="1" x14ac:dyDescent="0.2">
      <c r="A126" s="76" t="s">
        <v>114</v>
      </c>
      <c r="B126" s="74" t="s">
        <v>371</v>
      </c>
      <c r="C126" s="74" t="s">
        <v>372</v>
      </c>
      <c r="D126" s="69">
        <f t="shared" si="1"/>
        <v>0.21393146979260594</v>
      </c>
      <c r="E126" s="75">
        <v>4436</v>
      </c>
      <c r="F126" s="75">
        <v>949</v>
      </c>
    </row>
    <row r="127" spans="1:6" ht="12.75" customHeight="1" x14ac:dyDescent="0.2">
      <c r="A127" s="76" t="s">
        <v>114</v>
      </c>
      <c r="B127" s="74" t="s">
        <v>373</v>
      </c>
      <c r="C127" s="74" t="s">
        <v>374</v>
      </c>
      <c r="D127" s="69">
        <f t="shared" si="1"/>
        <v>0.15825953022718522</v>
      </c>
      <c r="E127" s="75">
        <v>2597</v>
      </c>
      <c r="F127" s="75">
        <v>411</v>
      </c>
    </row>
    <row r="128" spans="1:6" ht="12.75" customHeight="1" x14ac:dyDescent="0.2">
      <c r="A128" s="76" t="s">
        <v>114</v>
      </c>
      <c r="B128" s="74" t="s">
        <v>375</v>
      </c>
      <c r="C128" s="74" t="s">
        <v>376</v>
      </c>
      <c r="D128" s="69">
        <f t="shared" si="1"/>
        <v>0.42821734985700666</v>
      </c>
      <c r="E128" s="75">
        <v>10490</v>
      </c>
      <c r="F128" s="75">
        <v>4492</v>
      </c>
    </row>
    <row r="129" spans="1:6" ht="12.75" customHeight="1" x14ac:dyDescent="0.2">
      <c r="A129" s="76" t="s">
        <v>105</v>
      </c>
      <c r="B129" s="74" t="s">
        <v>377</v>
      </c>
      <c r="C129" s="74" t="s">
        <v>378</v>
      </c>
      <c r="D129" s="69">
        <f t="shared" si="1"/>
        <v>0.21070234113712374</v>
      </c>
      <c r="E129" s="75">
        <v>3887</v>
      </c>
      <c r="F129" s="75">
        <v>819</v>
      </c>
    </row>
    <row r="130" spans="1:6" ht="12.75" customHeight="1" x14ac:dyDescent="0.2">
      <c r="A130" s="76" t="s">
        <v>117</v>
      </c>
      <c r="B130" s="74" t="s">
        <v>379</v>
      </c>
      <c r="C130" s="74" t="s">
        <v>380</v>
      </c>
      <c r="D130" s="69">
        <f t="shared" si="1"/>
        <v>0</v>
      </c>
      <c r="E130" s="75">
        <v>2026</v>
      </c>
      <c r="F130" s="75">
        <v>0</v>
      </c>
    </row>
    <row r="131" spans="1:6" ht="12.75" customHeight="1" x14ac:dyDescent="0.2">
      <c r="A131" s="76" t="s">
        <v>103</v>
      </c>
      <c r="B131" s="74" t="s">
        <v>381</v>
      </c>
      <c r="C131" s="74" t="s">
        <v>382</v>
      </c>
      <c r="D131" s="69">
        <f t="shared" si="1"/>
        <v>0</v>
      </c>
      <c r="E131" s="75">
        <v>430</v>
      </c>
      <c r="F131" s="75">
        <v>0</v>
      </c>
    </row>
    <row r="132" spans="1:6" ht="12.75" customHeight="1" x14ac:dyDescent="0.2">
      <c r="A132" s="76" t="s">
        <v>103</v>
      </c>
      <c r="B132" s="74" t="s">
        <v>383</v>
      </c>
      <c r="C132" s="74" t="s">
        <v>384</v>
      </c>
      <c r="D132" s="69">
        <f t="shared" si="1"/>
        <v>0.80203045685279184</v>
      </c>
      <c r="E132" s="75">
        <v>985</v>
      </c>
      <c r="F132" s="75">
        <v>790</v>
      </c>
    </row>
    <row r="133" spans="1:6" ht="12.75" customHeight="1" x14ac:dyDescent="0.2">
      <c r="A133" s="76" t="s">
        <v>103</v>
      </c>
      <c r="B133" s="74" t="s">
        <v>385</v>
      </c>
      <c r="C133" s="74" t="s">
        <v>386</v>
      </c>
      <c r="D133" s="69">
        <f t="shared" si="1"/>
        <v>0</v>
      </c>
      <c r="E133" s="75">
        <v>139</v>
      </c>
      <c r="F133" s="75">
        <v>0</v>
      </c>
    </row>
    <row r="134" spans="1:6" ht="12.75" customHeight="1" x14ac:dyDescent="0.2">
      <c r="A134" s="76" t="s">
        <v>103</v>
      </c>
      <c r="B134" s="74" t="s">
        <v>387</v>
      </c>
      <c r="C134" s="74" t="s">
        <v>388</v>
      </c>
      <c r="D134" s="69">
        <f t="shared" si="1"/>
        <v>0</v>
      </c>
      <c r="E134" s="75">
        <v>358</v>
      </c>
      <c r="F134" s="75">
        <v>0</v>
      </c>
    </row>
    <row r="135" spans="1:6" ht="12.75" customHeight="1" x14ac:dyDescent="0.2">
      <c r="A135" s="76" t="s">
        <v>103</v>
      </c>
      <c r="B135" s="74" t="s">
        <v>389</v>
      </c>
      <c r="C135" s="74" t="s">
        <v>390</v>
      </c>
      <c r="D135" s="69">
        <f t="shared" si="1"/>
        <v>0</v>
      </c>
      <c r="E135" s="75">
        <v>1221</v>
      </c>
      <c r="F135" s="75">
        <v>0</v>
      </c>
    </row>
    <row r="136" spans="1:6" ht="12.75" customHeight="1" x14ac:dyDescent="0.2">
      <c r="A136" s="76" t="s">
        <v>103</v>
      </c>
      <c r="B136" s="74" t="s">
        <v>391</v>
      </c>
      <c r="C136" s="74" t="s">
        <v>392</v>
      </c>
      <c r="D136" s="69">
        <f t="shared" si="1"/>
        <v>9.7151386988431399E-2</v>
      </c>
      <c r="E136" s="75">
        <v>8039</v>
      </c>
      <c r="F136" s="75">
        <v>781</v>
      </c>
    </row>
    <row r="137" spans="1:6" ht="12.75" customHeight="1" x14ac:dyDescent="0.2">
      <c r="A137" s="76" t="s">
        <v>121</v>
      </c>
      <c r="B137" s="74" t="s">
        <v>393</v>
      </c>
      <c r="C137" s="74" t="s">
        <v>394</v>
      </c>
      <c r="D137" s="69">
        <f t="shared" si="1"/>
        <v>0</v>
      </c>
      <c r="E137" s="75">
        <v>96</v>
      </c>
      <c r="F137" s="75">
        <v>0</v>
      </c>
    </row>
    <row r="138" spans="1:6" ht="12.75" customHeight="1" x14ac:dyDescent="0.2">
      <c r="A138" s="76" t="s">
        <v>121</v>
      </c>
      <c r="B138" s="74" t="s">
        <v>395</v>
      </c>
      <c r="C138" s="74" t="s">
        <v>396</v>
      </c>
      <c r="D138" s="69">
        <f t="shared" si="1"/>
        <v>0</v>
      </c>
      <c r="E138" s="75">
        <v>152</v>
      </c>
      <c r="F138" s="75">
        <v>0</v>
      </c>
    </row>
    <row r="139" spans="1:6" ht="12.75" customHeight="1" x14ac:dyDescent="0.2">
      <c r="A139" s="76" t="s">
        <v>121</v>
      </c>
      <c r="B139" s="74" t="s">
        <v>397</v>
      </c>
      <c r="C139" s="74" t="s">
        <v>398</v>
      </c>
      <c r="D139" s="69">
        <f t="shared" si="1"/>
        <v>0</v>
      </c>
      <c r="E139" s="75">
        <v>51</v>
      </c>
      <c r="F139" s="75">
        <v>0</v>
      </c>
    </row>
    <row r="140" spans="1:6" ht="12.75" customHeight="1" x14ac:dyDescent="0.2">
      <c r="A140" s="76" t="s">
        <v>121</v>
      </c>
      <c r="B140" s="74" t="s">
        <v>399</v>
      </c>
      <c r="C140" s="74" t="s">
        <v>400</v>
      </c>
      <c r="D140" s="69">
        <f t="shared" si="1"/>
        <v>0</v>
      </c>
      <c r="E140" s="75">
        <v>1235</v>
      </c>
      <c r="F140" s="75">
        <v>0</v>
      </c>
    </row>
    <row r="141" spans="1:6" ht="12.75" customHeight="1" x14ac:dyDescent="0.2">
      <c r="A141" s="76" t="s">
        <v>121</v>
      </c>
      <c r="B141" s="74" t="s">
        <v>401</v>
      </c>
      <c r="C141" s="74" t="s">
        <v>402</v>
      </c>
      <c r="D141" s="69">
        <f t="shared" si="1"/>
        <v>0</v>
      </c>
      <c r="E141" s="75">
        <v>161</v>
      </c>
      <c r="F141" s="75">
        <v>0</v>
      </c>
    </row>
    <row r="142" spans="1:6" ht="12.75" customHeight="1" x14ac:dyDescent="0.2">
      <c r="A142" s="76" t="s">
        <v>121</v>
      </c>
      <c r="B142" s="74" t="s">
        <v>403</v>
      </c>
      <c r="C142" s="74" t="s">
        <v>404</v>
      </c>
      <c r="D142" s="69">
        <f t="shared" si="1"/>
        <v>0</v>
      </c>
      <c r="E142" s="75">
        <v>1104</v>
      </c>
      <c r="F142" s="75">
        <v>0</v>
      </c>
    </row>
    <row r="143" spans="1:6" ht="12.75" customHeight="1" x14ac:dyDescent="0.2">
      <c r="A143" s="76" t="s">
        <v>121</v>
      </c>
      <c r="B143" s="74" t="s">
        <v>405</v>
      </c>
      <c r="C143" s="74" t="s">
        <v>406</v>
      </c>
      <c r="D143" s="69">
        <f t="shared" si="1"/>
        <v>0</v>
      </c>
      <c r="E143" s="75">
        <v>748</v>
      </c>
      <c r="F143" s="75">
        <v>0</v>
      </c>
    </row>
    <row r="144" spans="1:6" ht="12.75" customHeight="1" x14ac:dyDescent="0.2">
      <c r="A144" s="76" t="s">
        <v>121</v>
      </c>
      <c r="B144" s="74" t="s">
        <v>407</v>
      </c>
      <c r="C144" s="74" t="s">
        <v>408</v>
      </c>
      <c r="D144" s="69">
        <f t="shared" si="1"/>
        <v>1.3006064106266244</v>
      </c>
      <c r="E144" s="75">
        <v>3463</v>
      </c>
      <c r="F144" s="75">
        <v>4504</v>
      </c>
    </row>
    <row r="145" spans="1:6" ht="12.75" customHeight="1" x14ac:dyDescent="0.2">
      <c r="A145" s="76" t="s">
        <v>121</v>
      </c>
      <c r="B145" s="74" t="s">
        <v>409</v>
      </c>
      <c r="C145" s="74" t="s">
        <v>410</v>
      </c>
      <c r="D145" s="69">
        <f t="shared" si="1"/>
        <v>0</v>
      </c>
      <c r="E145" s="75">
        <v>87</v>
      </c>
      <c r="F145" s="75">
        <v>0</v>
      </c>
    </row>
    <row r="146" spans="1:6" ht="12.75" customHeight="1" x14ac:dyDescent="0.2">
      <c r="A146" s="76" t="s">
        <v>121</v>
      </c>
      <c r="B146" s="74" t="s">
        <v>411</v>
      </c>
      <c r="C146" s="74" t="s">
        <v>412</v>
      </c>
      <c r="D146" s="69">
        <f t="shared" si="1"/>
        <v>3.5409459295996131</v>
      </c>
      <c r="E146" s="75">
        <v>8267</v>
      </c>
      <c r="F146" s="75">
        <v>29273</v>
      </c>
    </row>
    <row r="147" spans="1:6" ht="12.75" customHeight="1" x14ac:dyDescent="0.2">
      <c r="A147" s="76" t="s">
        <v>122</v>
      </c>
      <c r="B147" s="74" t="s">
        <v>413</v>
      </c>
      <c r="C147" s="74" t="s">
        <v>414</v>
      </c>
      <c r="D147" s="69">
        <f t="shared" si="1"/>
        <v>0</v>
      </c>
      <c r="E147" s="75">
        <v>232</v>
      </c>
      <c r="F147" s="75">
        <v>0</v>
      </c>
    </row>
    <row r="148" spans="1:6" ht="12.75" customHeight="1" x14ac:dyDescent="0.2">
      <c r="A148" s="76" t="s">
        <v>122</v>
      </c>
      <c r="B148" s="74" t="s">
        <v>415</v>
      </c>
      <c r="C148" s="74" t="s">
        <v>416</v>
      </c>
      <c r="D148" s="69">
        <f t="shared" si="1"/>
        <v>0</v>
      </c>
      <c r="E148" s="75">
        <v>4306</v>
      </c>
      <c r="F148" s="75">
        <v>0</v>
      </c>
    </row>
    <row r="149" spans="1:6" ht="12.75" customHeight="1" x14ac:dyDescent="0.2">
      <c r="A149" s="76" t="s">
        <v>125</v>
      </c>
      <c r="B149" s="74" t="s">
        <v>417</v>
      </c>
      <c r="C149" s="74" t="s">
        <v>418</v>
      </c>
      <c r="D149" s="69">
        <f t="shared" si="1"/>
        <v>0.67081464332223995</v>
      </c>
      <c r="E149" s="75">
        <v>6911</v>
      </c>
      <c r="F149" s="75">
        <v>4636</v>
      </c>
    </row>
    <row r="150" spans="1:6" ht="12.75" customHeight="1" x14ac:dyDescent="0.2">
      <c r="A150" s="76" t="s">
        <v>125</v>
      </c>
      <c r="B150" s="74" t="s">
        <v>419</v>
      </c>
      <c r="C150" s="74" t="s">
        <v>420</v>
      </c>
      <c r="D150" s="69">
        <f t="shared" si="1"/>
        <v>1.6271857472781259</v>
      </c>
      <c r="E150" s="75">
        <v>9093</v>
      </c>
      <c r="F150" s="75">
        <v>14796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421</v>
      </c>
      <c r="B1" s="78" t="s">
        <v>422</v>
      </c>
      <c r="C1" s="78" t="s">
        <v>423</v>
      </c>
      <c r="D1" s="77" t="s">
        <v>424</v>
      </c>
    </row>
    <row r="2" spans="1:4" ht="12.75" customHeight="1" x14ac:dyDescent="0.2">
      <c r="A2" s="79">
        <v>44211</v>
      </c>
      <c r="B2" s="80" t="s">
        <v>425</v>
      </c>
      <c r="C2" s="81">
        <v>2020</v>
      </c>
      <c r="D2" s="80" t="s">
        <v>426</v>
      </c>
    </row>
    <row r="3" spans="1:4" ht="12.75" customHeight="1" x14ac:dyDescent="0.2">
      <c r="A3" s="79">
        <v>44351</v>
      </c>
      <c r="B3" s="80" t="s">
        <v>427</v>
      </c>
      <c r="C3" s="81" t="s">
        <v>8</v>
      </c>
      <c r="D3" s="80" t="s">
        <v>428</v>
      </c>
    </row>
    <row r="4" spans="1:4" ht="12.75" customHeight="1" x14ac:dyDescent="0.2">
      <c r="A4" s="79">
        <v>44392</v>
      </c>
      <c r="B4" s="80" t="s">
        <v>429</v>
      </c>
      <c r="C4" s="81" t="s">
        <v>430</v>
      </c>
      <c r="D4" s="80" t="s">
        <v>431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2024-02-16T10:21:17Z</dcterms:modified>
</cp:coreProperties>
</file>