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drive-download-20240314T105336Z-001\"/>
    </mc:Choice>
  </mc:AlternateContent>
  <xr:revisionPtr revIDLastSave="0" documentId="13_ncr:1_{E050BC99-49F8-45AF-838C-1849B798A0C8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5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<sst xmlns="http://schemas.openxmlformats.org/spreadsheetml/2006/main" count="507" uniqueCount="341">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</sst>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365.497821064811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66666666666666674" maxValue="1"/>
    </cacheField>
    <cacheField name="ATFM regulated flights" numFmtId="3">
      <sharedItems containsString="0" containsBlank="1" containsNumber="1" containsInteger="1" minValue="1" maxValue="11395"/>
    </cacheField>
    <cacheField name="Outside ATFM slot window" numFmtId="0">
      <sharedItems containsString="0" containsBlank="1" containsNumber="1" containsInteger="1" minValue="0" maxValue="6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4816211121583416"/>
    <n v="2122"/>
    <n v="110"/>
  </r>
  <r>
    <x v="1"/>
    <s v="Berlin Brandenburg (EDDB)"/>
    <s v="EDDB"/>
    <n v="0.99617834394904459"/>
    <n v="1570"/>
    <n v="6"/>
  </r>
  <r>
    <x v="1"/>
    <s v="Dresden (EDDC)"/>
    <s v="EDDC"/>
    <n v="0.9568965517241379"/>
    <n v="116"/>
    <n v="5"/>
  </r>
  <r>
    <x v="1"/>
    <s v="Erfurt (EDDE)"/>
    <s v="EDDE"/>
    <n v="1"/>
    <n v="18"/>
    <n v="0"/>
  </r>
  <r>
    <x v="1"/>
    <s v="Frankfurt (EDDF)"/>
    <s v="EDDF"/>
    <n v="0.96691440901462478"/>
    <n v="4171"/>
    <n v="138"/>
  </r>
  <r>
    <x v="1"/>
    <s v="Muenster-Osnabrueck (EDDG)"/>
    <s v="EDDG"/>
    <n v="0.97872340425531912"/>
    <n v="94"/>
    <n v="2"/>
  </r>
  <r>
    <x v="1"/>
    <s v="Hamburg (EDDH)"/>
    <s v="EDDH"/>
    <n v="0.97380729653882137"/>
    <n v="1069"/>
    <n v="28"/>
  </r>
  <r>
    <x v="1"/>
    <s v="Cologne-Bonn (EDDK)"/>
    <s v="EDDK"/>
    <n v="0.98368883312421584"/>
    <n v="797"/>
    <n v="13"/>
  </r>
  <r>
    <x v="1"/>
    <s v="Dusseldorf (EDDL)"/>
    <s v="EDDL"/>
    <n v="0.98534098151688976"/>
    <n v="1569"/>
    <n v="23"/>
  </r>
  <r>
    <x v="1"/>
    <s v="Munich (EDDM)"/>
    <s v="EDDM"/>
    <n v="0.94549340933380832"/>
    <n v="2807"/>
    <n v="153"/>
  </r>
  <r>
    <x v="1"/>
    <s v="Nuremberg (EDDN)"/>
    <s v="EDDN"/>
    <n v="0.97068403908794787"/>
    <n v="307"/>
    <n v="9"/>
  </r>
  <r>
    <x v="1"/>
    <s v="Leipzig-Halle (EDDP)"/>
    <s v="EDDP"/>
    <n v="0.97398843930635837"/>
    <n v="346"/>
    <n v="9"/>
  </r>
  <r>
    <x v="1"/>
    <s v="Saarbruecken (EDDR)"/>
    <s v="EDDR"/>
    <n v="1"/>
    <n v="21"/>
    <n v="0"/>
  </r>
  <r>
    <x v="1"/>
    <s v="Stuttgart (EDDS)"/>
    <s v="EDDS"/>
    <n v="0.98909090909090913"/>
    <n v="825"/>
    <n v="9"/>
  </r>
  <r>
    <x v="1"/>
    <s v="Hanover (EDDV)"/>
    <s v="EDDV"/>
    <n v="0.94491525423728817"/>
    <n v="472"/>
    <n v="26"/>
  </r>
  <r>
    <x v="1"/>
    <s v="Bremen (EDDW)"/>
    <s v="EDDW"/>
    <n v="0.96256684491978606"/>
    <n v="187"/>
    <n v="7"/>
  </r>
  <r>
    <x v="2"/>
    <s v="Tallinn (EETN)"/>
    <s v="EETN"/>
    <n v="0.98518518518518516"/>
    <n v="135"/>
    <n v="2"/>
  </r>
  <r>
    <x v="2"/>
    <s v="Tartu (EETU)"/>
    <s v="EETU"/>
    <n v="1"/>
    <n v="1"/>
    <n v="0"/>
  </r>
  <r>
    <x v="3"/>
    <s v="Helsinki/ Vantaa (EFHK)"/>
    <s v="EFHK"/>
    <n v="0.95178571428571423"/>
    <n v="560"/>
    <n v="27"/>
  </r>
  <r>
    <x v="4"/>
    <s v="Amsterdam/ Schiphol (EHAM)"/>
    <s v="EHAM"/>
    <n v="0.98078902229845621"/>
    <n v="2915"/>
    <n v="56"/>
  </r>
  <r>
    <x v="4"/>
    <s v="Maastricht-Aachen (EHBK)"/>
    <s v="EHBK"/>
    <n v="1"/>
    <n v="50"/>
    <n v="0"/>
  </r>
  <r>
    <x v="4"/>
    <s v="Groningen (EHGG)"/>
    <s v="EHGG"/>
    <n v="0.92"/>
    <n v="25"/>
    <n v="2"/>
  </r>
  <r>
    <x v="4"/>
    <s v="Rotterdam (EHRD)"/>
    <s v="EHRD"/>
    <n v="0.94021739130434778"/>
    <n v="184"/>
    <n v="11"/>
  </r>
  <r>
    <x v="5"/>
    <s v="Cork (EICK)"/>
    <s v="EICK"/>
    <n v="0.98473282442748089"/>
    <n v="262"/>
    <n v="4"/>
  </r>
  <r>
    <x v="5"/>
    <s v="Dublin (EIDW)"/>
    <s v="EIDW"/>
    <n v="0.97049356223175964"/>
    <n v="1864"/>
    <n v="55"/>
  </r>
  <r>
    <x v="5"/>
    <s v="Shannon (EINN)"/>
    <s v="EINN"/>
    <n v="0.92307692307692313"/>
    <n v="104"/>
    <n v="8"/>
  </r>
  <r>
    <x v="6"/>
    <s v="Copenhagen/ Kastrup (EKCH)"/>
    <s v="EKCH"/>
    <n v="0.985200845665962"/>
    <n v="1419"/>
    <n v="21"/>
  </r>
  <r>
    <x v="7"/>
    <s v="Luxembourg (ELLX)"/>
    <s v="ELLX"/>
    <n v="0.93978748524203071"/>
    <n v="847"/>
    <n v="51"/>
  </r>
  <r>
    <x v="8"/>
    <s v="Bergen (ENBR)"/>
    <s v="ENBR"/>
    <n v="0.99264705882352944"/>
    <n v="272"/>
    <n v="2"/>
  </r>
  <r>
    <x v="8"/>
    <s v="Oslo/ Gardermoen (ENGM)"/>
    <s v="ENGM"/>
    <n v="0.98609355246523389"/>
    <n v="791"/>
    <n v="11"/>
  </r>
  <r>
    <x v="8"/>
    <s v="Trondheim (ENVA)"/>
    <s v="ENVA"/>
    <n v="0.99507389162561577"/>
    <n v="203"/>
    <n v="1"/>
  </r>
  <r>
    <x v="8"/>
    <s v="Stavanger (ENZV)"/>
    <s v="ENZV"/>
    <n v="0.9695652173913043"/>
    <n v="230"/>
    <n v="7"/>
  </r>
  <r>
    <x v="9"/>
    <s v="Bydgoszcz (EPBY)"/>
    <s v="EPBY"/>
    <n v="1"/>
    <n v="8"/>
    <n v="0"/>
  </r>
  <r>
    <x v="9"/>
    <s v="Gdansk (EPGD)"/>
    <s v="EPGD"/>
    <n v="0.96511627906976749"/>
    <n v="258"/>
    <n v="9"/>
  </r>
  <r>
    <x v="9"/>
    <s v="Krakow - Balice (EPKK)"/>
    <s v="EPKK"/>
    <n v="0.9745042492917847"/>
    <n v="353"/>
    <n v="9"/>
  </r>
  <r>
    <x v="9"/>
    <s v="Katowice - Pyrzowice (EPKT)"/>
    <s v="EPKT"/>
    <n v="0.91463414634146345"/>
    <n v="164"/>
    <n v="14"/>
  </r>
  <r>
    <x v="9"/>
    <s v="Lublin (EPLB)"/>
    <s v="EPLB"/>
    <n v="0.66666666666666674"/>
    <n v="3"/>
    <n v="1"/>
  </r>
  <r>
    <x v="9"/>
    <s v="Lodz - Lublinek (EPLL)"/>
    <s v="EPLL"/>
    <n v="1"/>
    <n v="8"/>
    <n v="0"/>
  </r>
  <r>
    <x v="9"/>
    <s v="Warszawa/ Modlin (EPMO)"/>
    <s v="EPMO"/>
    <n v="1"/>
    <n v="58"/>
    <n v="0"/>
  </r>
  <r>
    <x v="9"/>
    <s v="Poznan - Lawica (EPPO)"/>
    <s v="EPPO"/>
    <n v="0.98148148148148151"/>
    <n v="108"/>
    <n v="2"/>
  </r>
  <r>
    <x v="9"/>
    <s v="Radom (EPRA)"/>
    <s v="EPRA"/>
    <n v="1"/>
    <n v="1"/>
    <n v="0"/>
  </r>
  <r>
    <x v="9"/>
    <s v="Rzeszow - Jasionka (EPRZ)"/>
    <s v="EPRZ"/>
    <n v="0.97727272727272729"/>
    <n v="44"/>
    <n v="1"/>
  </r>
  <r>
    <x v="9"/>
    <s v="Szczecin - Goleniów (EPSC)"/>
    <s v="EPSC"/>
    <n v="1"/>
    <n v="9"/>
    <n v="0"/>
  </r>
  <r>
    <x v="9"/>
    <s v="Olsztyn-Mazury (EPSY)"/>
    <s v="EPSY"/>
    <n v="1"/>
    <n v="6"/>
    <n v="0"/>
  </r>
  <r>
    <x v="9"/>
    <s v="Warszawa/ Chopina (EPWA)"/>
    <s v="EPWA"/>
    <n v="0.97383720930232553"/>
    <n v="1032"/>
    <n v="27"/>
  </r>
  <r>
    <x v="9"/>
    <s v="Wroclaw/ Strachowice (EPWR)"/>
    <s v="EPWR"/>
    <n v="0.95238095238095233"/>
    <n v="210"/>
    <n v="10"/>
  </r>
  <r>
    <x v="9"/>
    <s v="Zielona Gora - Babimost (EPZG)"/>
    <s v="EPZG"/>
    <n v="1"/>
    <n v="3"/>
    <n v="0"/>
  </r>
  <r>
    <x v="10"/>
    <s v="Stockholm/ Arlanda (ESSA)"/>
    <s v="ESSA"/>
    <n v="0.97388059701492535"/>
    <n v="1072"/>
    <n v="28"/>
  </r>
  <r>
    <x v="11"/>
    <s v="Liepaja (EVLA)"/>
    <s v="EVLA"/>
    <m/>
    <m/>
    <m/>
  </r>
  <r>
    <x v="11"/>
    <s v="Riga (EVRA)"/>
    <s v="EVRA"/>
    <n v="0.98120300751879697"/>
    <n v="266"/>
    <n v="5"/>
  </r>
  <r>
    <x v="11"/>
    <s v="Ventspils (EVVA)"/>
    <s v="EVVA"/>
    <m/>
    <m/>
    <m/>
  </r>
  <r>
    <x v="12"/>
    <s v="Gran Canaria (GCLP)"/>
    <s v="GCLP"/>
    <n v="0.97213622291021673"/>
    <n v="1938"/>
    <n v="54"/>
  </r>
  <r>
    <x v="12"/>
    <s v="Alicante (LEAL)"/>
    <s v="LEAL"/>
    <n v="0.99146110056925996"/>
    <n v="1054"/>
    <n v="9"/>
  </r>
  <r>
    <x v="12"/>
    <s v="Barcelona (LEBL)"/>
    <s v="LEBL"/>
    <n v="0.99229521492295214"/>
    <n v="2466"/>
    <n v="19"/>
  </r>
  <r>
    <x v="12"/>
    <s v="Ibiza (LEIB)"/>
    <s v="LEIB"/>
    <n v="1"/>
    <n v="136"/>
    <n v="0"/>
  </r>
  <r>
    <x v="12"/>
    <s v="Madrid/ Barajas (LEMD)"/>
    <s v="LEMD"/>
    <n v="0.97925547030406368"/>
    <n v="3519"/>
    <n v="73"/>
  </r>
  <r>
    <x v="12"/>
    <s v="Málaga (LEMG)"/>
    <s v="LEMG"/>
    <n v="0.94771674387822635"/>
    <n v="1511"/>
    <n v="79"/>
  </r>
  <r>
    <x v="12"/>
    <s v="Palma de Mallorca (LEPA)"/>
    <s v="LEPA"/>
    <n v="0.9872204472843451"/>
    <n v="626"/>
    <n v="8"/>
  </r>
  <r>
    <x v="13"/>
    <s v="Albert-Bray (LFAQ)"/>
    <s v="LFAQ"/>
    <n v="0.96296296296296302"/>
    <n v="27"/>
    <n v="1"/>
  </r>
  <r>
    <x v="13"/>
    <s v="Agen-La Garenne (LFBA)"/>
    <s v="LFBA"/>
    <m/>
    <m/>
    <m/>
  </r>
  <r>
    <x v="13"/>
    <s v="Bordeaux-Mérignac (LFBD)"/>
    <s v="LFBD"/>
    <n v="0.90370370370370368"/>
    <n v="540"/>
    <n v="52"/>
  </r>
  <r>
    <x v="13"/>
    <s v="Bergerac-Roumanière (LFBE)"/>
    <s v="LFBE"/>
    <n v="1"/>
    <n v="24"/>
    <n v="0"/>
  </r>
  <r>
    <x v="13"/>
    <s v="La Rochelle-Ile de Ré (LFBH)"/>
    <s v="LFBH"/>
    <n v="1"/>
    <n v="14"/>
    <n v="0"/>
  </r>
  <r>
    <x v="13"/>
    <s v="Poitiers-Biard (LFBI)"/>
    <s v="LFBI"/>
    <n v="0.83333333333333337"/>
    <n v="12"/>
    <n v="2"/>
  </r>
  <r>
    <x v="13"/>
    <s v="Limoges-Bellegarde (LFBL)"/>
    <s v="LFBL"/>
    <n v="0.97368421052631582"/>
    <n v="38"/>
    <n v="1"/>
  </r>
  <r>
    <x v="13"/>
    <s v="Toulouse-Blagnac (LFBO)"/>
    <s v="LFBO"/>
    <n v="0.89555125725338491"/>
    <n v="1034"/>
    <n v="108"/>
  </r>
  <r>
    <x v="13"/>
    <s v="Pau-Pyrénées (LFBP)"/>
    <s v="LFBP"/>
    <n v="0.87570621468926557"/>
    <n v="177"/>
    <n v="22"/>
  </r>
  <r>
    <x v="13"/>
    <s v="Tarbes-Lourdes Pyrénées (LFBT)"/>
    <s v="LFBT"/>
    <n v="0.88421052631578945"/>
    <n v="95"/>
    <n v="11"/>
  </r>
  <r>
    <x v="13"/>
    <s v="Biarritz-Bayonne-Anglet (LFBZ)"/>
    <s v="LFBZ"/>
    <n v="0.94957983193277307"/>
    <n v="119"/>
    <n v="6"/>
  </r>
  <r>
    <x v="13"/>
    <s v="Rodez-Marcillac (LFCR)"/>
    <s v="LFCR"/>
    <n v="0.98039215686274506"/>
    <n v="51"/>
    <n v="1"/>
  </r>
  <r>
    <x v="13"/>
    <s v="Dôle-Tavaux (LFGJ)"/>
    <s v="LFGJ"/>
    <n v="0.90909090909090906"/>
    <n v="33"/>
    <n v="3"/>
  </r>
  <r>
    <x v="13"/>
    <s v="Metz-Nancy-Lorraine (LFJL)"/>
    <s v="LFJL"/>
    <n v="0.85106382978723405"/>
    <n v="47"/>
    <n v="7"/>
  </r>
  <r>
    <x v="13"/>
    <s v="Bastia-Poretta (LFKB)"/>
    <s v="LFKB"/>
    <n v="0.9137931034482758"/>
    <n v="116"/>
    <n v="10"/>
  </r>
  <r>
    <x v="13"/>
    <s v="Calvi-Sainte-Catherine (LFKC)"/>
    <s v="LFKC"/>
    <n v="0.96"/>
    <n v="25"/>
    <n v="1"/>
  </r>
  <r>
    <x v="13"/>
    <s v="Figari-Sud Corse (LFKF)"/>
    <s v="LFKF"/>
    <n v="0.90476190476190477"/>
    <n v="42"/>
    <n v="4"/>
  </r>
  <r>
    <x v="13"/>
    <s v="Ajaccio-Napoléon-Bonaparte (LFKJ)"/>
    <s v="LFKJ"/>
    <n v="0.88235294117647056"/>
    <n v="119"/>
    <n v="14"/>
  </r>
  <r>
    <x v="13"/>
    <s v="Chambéry-Aix-les-Bains (LFLB)"/>
    <s v="LFLB"/>
    <n v="0.84"/>
    <n v="475"/>
    <n v="76"/>
  </r>
  <r>
    <x v="13"/>
    <s v="Clermont-Ferrand-Auvergne (LFLC)"/>
    <s v="LFLC"/>
    <n v="0.84955752212389379"/>
    <n v="113"/>
    <n v="17"/>
  </r>
  <r>
    <x v="13"/>
    <s v="Lyon-Saint-Exupéry (LFLL)"/>
    <s v="LFLL"/>
    <n v="0.8720666161998486"/>
    <n v="1321"/>
    <n v="169"/>
  </r>
  <r>
    <x v="13"/>
    <s v="Annecy-Meythet (LFLP)"/>
    <s v="LFLP"/>
    <n v="0.8529411764705882"/>
    <n v="102"/>
    <n v="15"/>
  </r>
  <r>
    <x v="13"/>
    <s v="Grenoble-Isère (LFLS)"/>
    <s v="LFLS"/>
    <n v="0.93831168831168832"/>
    <n v="308"/>
    <n v="19"/>
  </r>
  <r>
    <x v="13"/>
    <s v="Châteauroux-Déols (LFLX)"/>
    <s v="LFLX"/>
    <n v="0.94285714285714284"/>
    <n v="35"/>
    <n v="2"/>
  </r>
  <r>
    <x v="13"/>
    <s v="Lyon-Bron (LFLY)"/>
    <s v="LFLY"/>
    <n v="0.9296875"/>
    <n v="128"/>
    <n v="9"/>
  </r>
  <r>
    <x v="13"/>
    <s v="Cannes-Mandelieu (LFMD)"/>
    <s v="LFMD"/>
    <n v="0.97826086956521741"/>
    <n v="92"/>
    <n v="2"/>
  </r>
  <r>
    <x v="13"/>
    <s v="Saint-Etienne-Bouthéon (LFMH)"/>
    <s v="LFMH"/>
    <n v="0.75"/>
    <n v="12"/>
    <n v="3"/>
  </r>
  <r>
    <x v="13"/>
    <s v="Istres-Le Tubé (LFMI)"/>
    <s v="LFMI"/>
    <n v="0.80555555555555558"/>
    <n v="36"/>
    <n v="7"/>
  </r>
  <r>
    <x v="13"/>
    <s v="Carcassonne-Salvaza (LFMK)"/>
    <s v="LFMK"/>
    <n v="0.84615384615384615"/>
    <n v="52"/>
    <n v="8"/>
  </r>
  <r>
    <x v="13"/>
    <s v="Marseille-Provence (LFML)"/>
    <s v="LFML"/>
    <n v="0.85452961672473871"/>
    <n v="1148"/>
    <n v="167"/>
  </r>
  <r>
    <x v="13"/>
    <s v="Nice-Côte d’Azur (LFMN)"/>
    <s v="LFMN"/>
    <n v="0.86212814645308922"/>
    <n v="1748"/>
    <n v="241"/>
  </r>
  <r>
    <x v="13"/>
    <s v="Perpignan-Rivesaltes (LFMP)"/>
    <s v="LFMP"/>
    <n v="0.89247311827956988"/>
    <n v="186"/>
    <n v="20"/>
  </r>
  <r>
    <x v="13"/>
    <s v="Montpellier-Méditerranée (LFMT)"/>
    <s v="LFMT"/>
    <n v="0.88235294117647056"/>
    <n v="391"/>
    <n v="46"/>
  </r>
  <r>
    <x v="13"/>
    <s v="Béziers-Vias (LFMU)"/>
    <s v="LFMU"/>
    <n v="0.76666666666666661"/>
    <n v="60"/>
    <n v="14"/>
  </r>
  <r>
    <x v="13"/>
    <s v="Avignon-Caumont (LFMV)"/>
    <s v="LFMV"/>
    <n v="0.90140845070422537"/>
    <n v="71"/>
    <n v="7"/>
  </r>
  <r>
    <x v="13"/>
    <s v="Beauvais-Tillé (LFOB)"/>
    <s v="LFOB"/>
    <n v="0.89851767388825543"/>
    <n v="877"/>
    <n v="89"/>
  </r>
  <r>
    <x v="13"/>
    <s v="Châlons-Vatry (LFOK)"/>
    <s v="LFOK"/>
    <n v="0.67647058823529416"/>
    <n v="68"/>
    <n v="22"/>
  </r>
  <r>
    <x v="13"/>
    <s v="Rouen (LFOP)"/>
    <s v="LFOP"/>
    <n v="0.81034482758620685"/>
    <n v="116"/>
    <n v="22"/>
  </r>
  <r>
    <x v="13"/>
    <s v="Tours-Val de Loire (LFOT)"/>
    <s v="LFOT"/>
    <n v="0.76666666666666661"/>
    <n v="90"/>
    <n v="21"/>
  </r>
  <r>
    <x v="13"/>
    <s v="Paris-Le Bourget (LFPB)"/>
    <s v="LFPB"/>
    <n v="0.95961002785515315"/>
    <n v="1436"/>
    <n v="58"/>
  </r>
  <r>
    <x v="13"/>
    <s v="Paris-Charles-de-Gaulle (LFPG)"/>
    <s v="LFPG"/>
    <n v="0.94585344449319875"/>
    <n v="11395"/>
    <n v="617"/>
  </r>
  <r>
    <x v="13"/>
    <s v="Toussus-le-Noble (LFPN)"/>
    <s v="LFPN"/>
    <n v="0.9102990033222591"/>
    <n v="301"/>
    <n v="27"/>
  </r>
  <r>
    <x v="13"/>
    <s v="Paris-Orly (LFPO)"/>
    <s v="LFPO"/>
    <n v="0.89253486464315013"/>
    <n v="4876"/>
    <n v="524"/>
  </r>
  <r>
    <x v="13"/>
    <s v="Lille-Lesquin (LFQQ)"/>
    <s v="LFQQ"/>
    <n v="0.92086330935251803"/>
    <n v="278"/>
    <n v="22"/>
  </r>
  <r>
    <x v="13"/>
    <s v="Brest-Bretagne (LFRB)"/>
    <s v="LFRB"/>
    <n v="0.84684684684684686"/>
    <n v="111"/>
    <n v="17"/>
  </r>
  <r>
    <x v="13"/>
    <s v="Dinard-Pleurtuit-Saint-Malo (LFRD)"/>
    <s v="LFRD"/>
    <n v="0.9"/>
    <n v="10"/>
    <n v="1"/>
  </r>
  <r>
    <x v="13"/>
    <s v="Deauville-Normandie (LFRG)"/>
    <s v="LFRG"/>
    <n v="0.85507246376811596"/>
    <n v="69"/>
    <n v="10"/>
  </r>
  <r>
    <x v="13"/>
    <s v="Lorient-Lann Bihoué (LFRH)"/>
    <s v="LFRH"/>
    <n v="0.90740740740740744"/>
    <n v="54"/>
    <n v="5"/>
  </r>
  <r>
    <x v="13"/>
    <s v="Caen-Carpiquet (LFRK)"/>
    <s v="LFRK"/>
    <n v="0.9244444444444444"/>
    <n v="225"/>
    <n v="17"/>
  </r>
  <r>
    <x v="13"/>
    <s v="Rennes-Saint-Jacques (LFRN)"/>
    <s v="LFRN"/>
    <n v="0.93233082706766912"/>
    <n v="133"/>
    <n v="9"/>
  </r>
  <r>
    <x v="13"/>
    <s v="Quimper-Pluguffan (LFRQ)"/>
    <s v="LFRQ"/>
    <n v="1"/>
    <n v="4"/>
    <n v="0"/>
  </r>
  <r>
    <x v="13"/>
    <s v="Nantes-Atlantique (LFRS)"/>
    <s v="LFRS"/>
    <n v="0.94789579158316628"/>
    <n v="499"/>
    <n v="26"/>
  </r>
  <r>
    <x v="13"/>
    <s v="Saint-Nazaire-Montoir (LFRZ)"/>
    <s v="LFRZ"/>
    <n v="0.95238095238095233"/>
    <n v="42"/>
    <n v="2"/>
  </r>
  <r>
    <x v="13"/>
    <s v="Bâle-Mulhouse (LFSB)"/>
    <s v="LFSB"/>
    <n v="0.91710526315789476"/>
    <n v="760"/>
    <n v="63"/>
  </r>
  <r>
    <x v="13"/>
    <s v="Brive-Souillac (LFSL)"/>
    <s v="LFSL"/>
    <n v="1"/>
    <n v="51"/>
    <n v="0"/>
  </r>
  <r>
    <x v="13"/>
    <s v="Strasbourg-Entzheim (LFST)"/>
    <s v="LFST"/>
    <n v="0.86904761904761907"/>
    <n v="168"/>
    <n v="22"/>
  </r>
  <r>
    <x v="13"/>
    <s v="Hyères-Le Palyvestre (LFTH)"/>
    <s v="LFTH"/>
    <n v="0.86315789473684212"/>
    <n v="95"/>
    <n v="13"/>
  </r>
  <r>
    <x v="13"/>
    <s v="Nîmes-Garons (LFTW)"/>
    <s v="LFTW"/>
    <n v="0.84313725490196079"/>
    <n v="51"/>
    <n v="8"/>
  </r>
  <r>
    <x v="14"/>
    <s v="Athens (LGAV)"/>
    <s v="LGAV"/>
    <n v="0.95032679738562087"/>
    <n v="765"/>
    <n v="38"/>
  </r>
  <r>
    <x v="15"/>
    <s v="Budapest/ Ferihegy (LHBP)"/>
    <s v="LHBP"/>
    <n v="0.98096304591265393"/>
    <n v="893"/>
    <n v="17"/>
  </r>
  <r>
    <x v="16"/>
    <s v="Milan/ Malpensa (LIMC)"/>
    <s v="LIMC"/>
    <n v="0.9880597014925373"/>
    <n v="1675"/>
    <n v="20"/>
  </r>
  <r>
    <x v="16"/>
    <s v="Bergamo (LIME)"/>
    <s v="LIME"/>
    <n v="0.94409937888198758"/>
    <n v="483"/>
    <n v="27"/>
  </r>
  <r>
    <x v="16"/>
    <s v="Milan/ Linate (LIML)"/>
    <s v="LIML"/>
    <n v="0.98432908912830563"/>
    <n v="1021"/>
    <n v="16"/>
  </r>
  <r>
    <x v="16"/>
    <s v="Venice (LIPZ)"/>
    <s v="LIPZ"/>
    <n v="0.93018259935553171"/>
    <n v="931"/>
    <n v="65"/>
  </r>
  <r>
    <x v="16"/>
    <s v="Rome/Fiumicino (LIRF)"/>
    <s v="LIRF"/>
    <n v="0.9738317757009346"/>
    <n v="1605"/>
    <n v="42"/>
  </r>
  <r>
    <x v="17"/>
    <s v="Prague (LKPR)"/>
    <s v="LKPR"/>
    <n v="0.96574690770694582"/>
    <n v="1051"/>
    <n v="36"/>
  </r>
  <r>
    <x v="18"/>
    <s v="Malta (LMML)"/>
    <s v="LMML"/>
    <n v="0.98604651162790702"/>
    <n v="430"/>
    <n v="6"/>
  </r>
  <r>
    <x v="19"/>
    <s v="Graz (LOWG)"/>
    <s v="LOWG"/>
    <n v="0.98888888888888893"/>
    <n v="90"/>
    <n v="1"/>
  </r>
  <r>
    <x v="19"/>
    <s v="Innsbruck (LOWI)"/>
    <s v="LOWI"/>
    <n v="0.94648829431438131"/>
    <n v="598"/>
    <n v="32"/>
  </r>
  <r>
    <x v="19"/>
    <s v="Klagenfurt (LOWK)"/>
    <s v="LOWK"/>
    <n v="1"/>
    <n v="24"/>
    <n v="0"/>
  </r>
  <r>
    <x v="19"/>
    <s v="Linz (LOWL)"/>
    <s v="LOWL"/>
    <n v="0.97468354430379744"/>
    <n v="79"/>
    <n v="2"/>
  </r>
  <r>
    <x v="19"/>
    <s v="Salzburg (LOWS)"/>
    <s v="LOWS"/>
    <n v="0.96497373029772326"/>
    <n v="571"/>
    <n v="20"/>
  </r>
  <r>
    <x v="19"/>
    <s v="Vienna (LOWW)"/>
    <s v="LOWW"/>
    <n v="0.99269628727936698"/>
    <n v="1643"/>
    <n v="12"/>
  </r>
  <r>
    <x v="20"/>
    <s v="Santa Maria (LPAZ)"/>
    <s v="LPAZ"/>
    <n v="1"/>
    <n v="3"/>
    <n v="0"/>
  </r>
  <r>
    <x v="20"/>
    <s v="Cascais (LPCS)"/>
    <s v="LPCS"/>
    <n v="0.97916666666666663"/>
    <n v="48"/>
    <n v="1"/>
  </r>
  <r>
    <x v="20"/>
    <s v="Flores (LPFL)"/>
    <s v="LPFL"/>
    <m/>
    <m/>
    <m/>
  </r>
  <r>
    <x v="20"/>
    <s v="Faro (LPFR)"/>
    <s v="LPFR"/>
    <n v="0.96174863387978138"/>
    <n v="549"/>
    <n v="21"/>
  </r>
  <r>
    <x v="20"/>
    <s v="Horta (LPHR)"/>
    <s v="LPHR"/>
    <n v="0.9375"/>
    <n v="16"/>
    <n v="1"/>
  </r>
  <r>
    <x v="20"/>
    <s v="Madeira (LPMA)"/>
    <s v="LPMA"/>
    <n v="0.98481973434535108"/>
    <n v="527"/>
    <n v="8"/>
  </r>
  <r>
    <x v="20"/>
    <s v="Ponta Delgada (LPPD)"/>
    <s v="LPPD"/>
    <n v="0.96402877697841727"/>
    <n v="139"/>
    <n v="5"/>
  </r>
  <r>
    <x v="20"/>
    <s v="Porto (LPPR)"/>
    <s v="LPPR"/>
    <n v="0.96266123557365924"/>
    <n v="1473"/>
    <n v="55"/>
  </r>
  <r>
    <x v="20"/>
    <s v="Porto Santo (LPPS)"/>
    <s v="LPPS"/>
    <n v="1"/>
    <n v="6"/>
    <n v="0"/>
  </r>
  <r>
    <x v="20"/>
    <s v="Lisbon (LPPT)"/>
    <s v="LPPT"/>
    <n v="0.9830430797433547"/>
    <n v="2182"/>
    <n v="37"/>
  </r>
  <r>
    <x v="21"/>
    <s v="Bucharest/ Băneasa (LRBS)"/>
    <s v="LRBS"/>
    <n v="1"/>
    <n v="17"/>
    <n v="0"/>
  </r>
  <r>
    <x v="21"/>
    <s v="Bucharest/ Otopeni (LROP)"/>
    <s v="LROP"/>
    <n v="0.99724517906336085"/>
    <n v="726"/>
    <n v="2"/>
  </r>
  <r>
    <x v="22"/>
    <s v="Geneva (LSGG)"/>
    <s v="LSGG"/>
    <n v="0.94490818030050083"/>
    <n v="3594"/>
    <n v="198"/>
  </r>
  <r>
    <x v="22"/>
    <s v="Zürich (LSZH)"/>
    <s v="LSZH"/>
    <n v="0.97142857142857142"/>
    <n v="2485"/>
    <n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51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H13" sqref="H13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45366</v>
      </c>
      <c r="C2" s="8" t="s">
        <v>5</v>
      </c>
      <c r="D2" s="9">
        <v>45351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8</v>
      </c>
      <c r="F3" s="12" t="s">
        <v>8</v>
      </c>
    </row>
    <row r="4" spans="1:6" ht="12.75" customHeight="1" x14ac:dyDescent="0.2">
      <c r="A4" s="14" t="s">
        <v>9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14</v>
      </c>
      <c r="F5" s="16"/>
    </row>
    <row r="6" spans="1:6" ht="12.75" customHeight="1" x14ac:dyDescent="0.2">
      <c r="A6" s="42" t="s">
        <v>10</v>
      </c>
      <c r="B6" s="41" t="s">
        <v>11</v>
      </c>
      <c r="C6" s="45" t="s">
        <v>12</v>
      </c>
      <c r="D6" s="46" t="s">
        <v>13</v>
      </c>
      <c r="E6" s="19" t="s">
        <v>8</v>
      </c>
      <c r="F6" s="16"/>
    </row>
    <row r="7" spans="1:6" ht="12.75" customHeight="1" x14ac:dyDescent="0.2">
      <c r="A7" s="41" t="s">
        <v>15</v>
      </c>
      <c r="B7" s="47">
        <v>6</v>
      </c>
      <c r="C7" s="48">
        <v>3005</v>
      </c>
      <c r="D7" s="49">
        <v>67</v>
      </c>
      <c r="E7" s="19">
        <f t="shared" ref="E6:E29" si="0">1-(D7/C7)</f>
        <v>0.97770382695507485</v>
      </c>
      <c r="F7" s="16"/>
    </row>
    <row r="8" spans="1:6" ht="12.75" customHeight="1" x14ac:dyDescent="0.2">
      <c r="A8" s="50" t="s">
        <v>16</v>
      </c>
      <c r="B8" s="51">
        <v>1</v>
      </c>
      <c r="C8" s="52">
        <v>2122</v>
      </c>
      <c r="D8" s="53">
        <v>110</v>
      </c>
      <c r="E8" s="19">
        <f t="shared" si="0"/>
        <v>0.94816211121583416</v>
      </c>
      <c r="F8" s="16"/>
    </row>
    <row r="9" spans="1:6" ht="12.75" customHeight="1" x14ac:dyDescent="0.2">
      <c r="A9" s="50" t="s">
        <v>17</v>
      </c>
      <c r="B9" s="51">
        <v>1</v>
      </c>
      <c r="C9" s="52">
        <v>1051</v>
      </c>
      <c r="D9" s="53">
        <v>36</v>
      </c>
      <c r="E9" s="19">
        <f t="shared" si="0"/>
        <v>0.96574690770694582</v>
      </c>
      <c r="F9" s="16"/>
    </row>
    <row r="10" spans="1:6" ht="12.75" customHeight="1" x14ac:dyDescent="0.2">
      <c r="A10" s="50" t="s">
        <v>18</v>
      </c>
      <c r="B10" s="51">
        <v>1</v>
      </c>
      <c r="C10" s="52">
        <v>1419</v>
      </c>
      <c r="D10" s="53">
        <v>21</v>
      </c>
      <c r="E10" s="19">
        <f t="shared" si="0"/>
        <v>0.985200845665962</v>
      </c>
      <c r="F10" s="16"/>
    </row>
    <row r="11" spans="1:6" ht="12.75" customHeight="1" x14ac:dyDescent="0.2">
      <c r="A11" s="50" t="s">
        <v>19</v>
      </c>
      <c r="B11" s="51">
        <v>2</v>
      </c>
      <c r="C11" s="52">
        <v>136</v>
      </c>
      <c r="D11" s="53">
        <v>2</v>
      </c>
      <c r="E11" s="19">
        <f t="shared" si="0"/>
        <v>0.98529411764705888</v>
      </c>
      <c r="F11" s="16"/>
    </row>
    <row r="12" spans="1:6" ht="12.75" customHeight="1" x14ac:dyDescent="0.2">
      <c r="A12" s="50" t="s">
        <v>20</v>
      </c>
      <c r="B12" s="51">
        <v>1</v>
      </c>
      <c r="C12" s="52">
        <v>560</v>
      </c>
      <c r="D12" s="53">
        <v>27</v>
      </c>
      <c r="E12" s="19">
        <f t="shared" si="0"/>
        <v>0.95178571428571423</v>
      </c>
      <c r="F12" s="16"/>
    </row>
    <row r="13" spans="1:6" ht="12.75" customHeight="1" x14ac:dyDescent="0.2">
      <c r="A13" s="50" t="s">
        <v>21</v>
      </c>
      <c r="B13" s="51">
        <v>57</v>
      </c>
      <c r="C13" s="52">
        <v>30500</v>
      </c>
      <c r="D13" s="53">
        <v>2660</v>
      </c>
      <c r="E13" s="19">
        <f t="shared" si="0"/>
        <v>0.91278688524590168</v>
      </c>
      <c r="F13" s="16"/>
    </row>
    <row r="14" spans="1:6" ht="12.75" customHeight="1" x14ac:dyDescent="0.2">
      <c r="A14" s="50" t="s">
        <v>22</v>
      </c>
      <c r="B14" s="51">
        <v>15</v>
      </c>
      <c r="C14" s="52">
        <v>14369</v>
      </c>
      <c r="D14" s="53">
        <v>428</v>
      </c>
      <c r="E14" s="19">
        <f t="shared" si="0"/>
        <v>0.97021365439487783</v>
      </c>
      <c r="F14" s="16"/>
    </row>
    <row r="15" spans="1:6" ht="12.75" customHeight="1" x14ac:dyDescent="0.2">
      <c r="A15" s="50" t="s">
        <v>23</v>
      </c>
      <c r="B15" s="51">
        <v>1</v>
      </c>
      <c r="C15" s="52">
        <v>765</v>
      </c>
      <c r="D15" s="53">
        <v>38</v>
      </c>
      <c r="E15" s="19">
        <f t="shared" si="0"/>
        <v>0.95032679738562087</v>
      </c>
      <c r="F15" s="16"/>
    </row>
    <row r="16" spans="1:6" ht="12.75" customHeight="1" x14ac:dyDescent="0.2">
      <c r="A16" s="50" t="s">
        <v>24</v>
      </c>
      <c r="B16" s="51">
        <v>1</v>
      </c>
      <c r="C16" s="52">
        <v>893</v>
      </c>
      <c r="D16" s="53">
        <v>17</v>
      </c>
      <c r="E16" s="19">
        <f t="shared" si="0"/>
        <v>0.98096304591265393</v>
      </c>
      <c r="F16" s="16"/>
    </row>
    <row r="17" spans="1:6" ht="12.75" customHeight="1" x14ac:dyDescent="0.2">
      <c r="A17" s="50" t="s">
        <v>25</v>
      </c>
      <c r="B17" s="51">
        <v>3</v>
      </c>
      <c r="C17" s="52">
        <v>2230</v>
      </c>
      <c r="D17" s="53">
        <v>67</v>
      </c>
      <c r="E17" s="19">
        <f t="shared" si="0"/>
        <v>0.96995515695067269</v>
      </c>
      <c r="F17" s="16"/>
    </row>
    <row r="18" spans="1:6" ht="12.75" customHeight="1" x14ac:dyDescent="0.2">
      <c r="A18" s="50" t="s">
        <v>26</v>
      </c>
      <c r="B18" s="51">
        <v>5</v>
      </c>
      <c r="C18" s="52">
        <v>5715</v>
      </c>
      <c r="D18" s="53">
        <v>170</v>
      </c>
      <c r="E18" s="19">
        <f t="shared" si="0"/>
        <v>0.97025371828521434</v>
      </c>
      <c r="F18" s="16"/>
    </row>
    <row r="19" spans="1:6" ht="12.75" customHeight="1" x14ac:dyDescent="0.2">
      <c r="A19" s="50" t="s">
        <v>27</v>
      </c>
      <c r="B19" s="51">
        <v>1</v>
      </c>
      <c r="C19" s="52">
        <v>266</v>
      </c>
      <c r="D19" s="53">
        <v>5</v>
      </c>
      <c r="E19" s="19">
        <f t="shared" si="0"/>
        <v>0.98120300751879697</v>
      </c>
      <c r="F19" s="16"/>
    </row>
    <row r="20" spans="1:6" ht="12.75" customHeight="1" x14ac:dyDescent="0.2">
      <c r="A20" s="50" t="s">
        <v>28</v>
      </c>
      <c r="B20" s="51">
        <v>1</v>
      </c>
      <c r="C20" s="52">
        <v>847</v>
      </c>
      <c r="D20" s="53">
        <v>51</v>
      </c>
      <c r="E20" s="19">
        <f t="shared" si="0"/>
        <v>0.93978748524203071</v>
      </c>
      <c r="F20" s="16"/>
    </row>
    <row r="21" spans="1:6" ht="12.75" customHeight="1" x14ac:dyDescent="0.2">
      <c r="A21" s="50" t="s">
        <v>29</v>
      </c>
      <c r="B21" s="51">
        <v>1</v>
      </c>
      <c r="C21" s="52">
        <v>430</v>
      </c>
      <c r="D21" s="53">
        <v>6</v>
      </c>
      <c r="E21" s="19">
        <f t="shared" si="0"/>
        <v>0.98604651162790702</v>
      </c>
      <c r="F21" s="16"/>
    </row>
    <row r="22" spans="1:6" ht="12.75" customHeight="1" x14ac:dyDescent="0.2">
      <c r="A22" s="50" t="s">
        <v>30</v>
      </c>
      <c r="B22" s="51">
        <v>4</v>
      </c>
      <c r="C22" s="52">
        <v>3174</v>
      </c>
      <c r="D22" s="53">
        <v>69</v>
      </c>
      <c r="E22" s="19">
        <f t="shared" si="0"/>
        <v>0.97826086956521741</v>
      </c>
      <c r="F22" s="16"/>
    </row>
    <row r="23" spans="1:6" ht="12.75" customHeight="1" x14ac:dyDescent="0.2">
      <c r="A23" s="50" t="s">
        <v>31</v>
      </c>
      <c r="B23" s="51">
        <v>4</v>
      </c>
      <c r="C23" s="52">
        <v>1496</v>
      </c>
      <c r="D23" s="53">
        <v>21</v>
      </c>
      <c r="E23" s="19">
        <f t="shared" si="0"/>
        <v>0.98596256684491979</v>
      </c>
      <c r="F23" s="16"/>
    </row>
    <row r="24" spans="1:6" ht="12.75" customHeight="1" x14ac:dyDescent="0.2">
      <c r="A24" s="50" t="s">
        <v>32</v>
      </c>
      <c r="B24" s="51">
        <v>15</v>
      </c>
      <c r="C24" s="52">
        <v>2265</v>
      </c>
      <c r="D24" s="53">
        <v>73</v>
      </c>
      <c r="E24" s="19">
        <f t="shared" si="0"/>
        <v>0.96777041942604858</v>
      </c>
      <c r="F24" s="16"/>
    </row>
    <row r="25" spans="1:6" ht="12.75" customHeight="1" x14ac:dyDescent="0.2">
      <c r="A25" s="50" t="s">
        <v>33</v>
      </c>
      <c r="B25" s="51">
        <v>9</v>
      </c>
      <c r="C25" s="52">
        <v>4943</v>
      </c>
      <c r="D25" s="53">
        <v>128</v>
      </c>
      <c r="E25" s="19">
        <f t="shared" si="0"/>
        <v>0.97410479465911393</v>
      </c>
      <c r="F25" s="16"/>
    </row>
    <row r="26" spans="1:6" ht="12.75" customHeight="1" x14ac:dyDescent="0.2">
      <c r="A26" s="50" t="s">
        <v>34</v>
      </c>
      <c r="B26" s="51">
        <v>2</v>
      </c>
      <c r="C26" s="52">
        <v>743</v>
      </c>
      <c r="D26" s="53">
        <v>2</v>
      </c>
      <c r="E26" s="19">
        <f t="shared" si="0"/>
        <v>0.9973082099596231</v>
      </c>
      <c r="F26" s="16"/>
    </row>
    <row r="27" spans="1:6" ht="12.75" customHeight="1" x14ac:dyDescent="0.2">
      <c r="A27" s="50" t="s">
        <v>35</v>
      </c>
      <c r="B27" s="51">
        <v>7</v>
      </c>
      <c r="C27" s="52">
        <v>11250</v>
      </c>
      <c r="D27" s="53">
        <v>242</v>
      </c>
      <c r="E27" s="19">
        <f t="shared" si="0"/>
        <v>0.97848888888888885</v>
      </c>
      <c r="F27" s="16"/>
    </row>
    <row r="28" spans="1:6" ht="12.75" customHeight="1" x14ac:dyDescent="0.2">
      <c r="A28" s="50" t="s">
        <v>36</v>
      </c>
      <c r="B28" s="51">
        <v>1</v>
      </c>
      <c r="C28" s="52">
        <v>1072</v>
      </c>
      <c r="D28" s="53">
        <v>28</v>
      </c>
      <c r="E28" s="19">
        <f t="shared" si="0"/>
        <v>0.97388059701492535</v>
      </c>
      <c r="F28" s="16"/>
    </row>
    <row r="29" spans="1:6" ht="12.75" customHeight="1" x14ac:dyDescent="0.2">
      <c r="A29" s="54" t="s">
        <v>37</v>
      </c>
      <c r="B29" s="55">
        <v>2</v>
      </c>
      <c r="C29" s="56">
        <v>6079</v>
      </c>
      <c r="D29" s="57">
        <v>269</v>
      </c>
      <c r="E29" s="19">
        <f t="shared" si="0"/>
        <v>0.95574930087185395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45292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45366</v>
      </c>
      <c r="C2" s="8" t="s">
        <v>5</v>
      </c>
      <c r="D2" s="9">
        <f>APT_ATFM_ADH_LOC!D2</f>
        <v>45351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38</v>
      </c>
      <c r="F3" s="24" t="s">
        <v>38</v>
      </c>
    </row>
    <row r="4" spans="1:6" ht="12.75" customHeight="1" x14ac:dyDescent="0.2">
      <c r="A4" s="25" t="str">
        <f>APT_ATFM_ADH_LOC!A4</f>
        <v>Period: JAN-FEB</v>
      </c>
      <c r="B4" s="15"/>
      <c r="C4" s="15"/>
      <c r="D4" s="15"/>
      <c r="E4" s="15"/>
      <c r="F4" s="15"/>
    </row>
    <row r="5" spans="1:6" ht="12.75" customHeight="1" x14ac:dyDescent="0.2">
      <c r="A5" s="26" t="s">
        <v>10</v>
      </c>
      <c r="B5" s="27" t="s">
        <v>39</v>
      </c>
      <c r="C5" s="26" t="s">
        <v>40</v>
      </c>
      <c r="D5" s="26" t="s">
        <v>14</v>
      </c>
      <c r="E5" s="26" t="s">
        <v>12</v>
      </c>
      <c r="F5" s="26" t="s">
        <v>13</v>
      </c>
    </row>
    <row r="6" spans="1:6" ht="12.75" customHeight="1" x14ac:dyDescent="0.2">
      <c r="A6" s="28" t="s">
        <v>16</v>
      </c>
      <c r="B6" s="29" t="s">
        <v>41</v>
      </c>
      <c r="C6" s="28" t="s">
        <v>42</v>
      </c>
      <c r="D6" s="30">
        <f t="shared" ref="D6:D53" si="0">1-(F6/E6)</f>
        <v>0.94816211121583416</v>
      </c>
      <c r="E6" s="31">
        <v>2122</v>
      </c>
      <c r="F6" s="31">
        <v>110</v>
      </c>
    </row>
    <row r="7" spans="1:6" ht="12.75" customHeight="1" x14ac:dyDescent="0.2">
      <c r="A7" s="28" t="s">
        <v>22</v>
      </c>
      <c r="B7" s="29" t="s">
        <v>43</v>
      </c>
      <c r="C7" s="28" t="s">
        <v>44</v>
      </c>
      <c r="D7" s="30">
        <f t="shared" si="0"/>
        <v>0.99617834394904459</v>
      </c>
      <c r="E7" s="31">
        <v>1570</v>
      </c>
      <c r="F7" s="31">
        <v>6</v>
      </c>
    </row>
    <row r="8" spans="1:6" ht="12.75" customHeight="1" x14ac:dyDescent="0.2">
      <c r="A8" s="28" t="s">
        <v>22</v>
      </c>
      <c r="B8" s="28" t="s">
        <v>45</v>
      </c>
      <c r="C8" s="28" t="s">
        <v>46</v>
      </c>
      <c r="D8" s="30">
        <f t="shared" si="0"/>
        <v>0.9568965517241379</v>
      </c>
      <c r="E8" s="31">
        <v>116</v>
      </c>
      <c r="F8" s="31">
        <v>5</v>
      </c>
    </row>
    <row r="9" spans="1:6" ht="12.75" customHeight="1" x14ac:dyDescent="0.2">
      <c r="A9" s="28" t="s">
        <v>22</v>
      </c>
      <c r="B9" s="28" t="s">
        <v>47</v>
      </c>
      <c r="C9" s="28" t="s">
        <v>48</v>
      </c>
      <c r="D9" s="30">
        <f t="shared" si="0"/>
        <v>1</v>
      </c>
      <c r="E9" s="31">
        <v>18</v>
      </c>
      <c r="F9" s="31">
        <v>0</v>
      </c>
    </row>
    <row r="10" spans="1:6" ht="12.75" customHeight="1" x14ac:dyDescent="0.2">
      <c r="A10" s="28" t="s">
        <v>22</v>
      </c>
      <c r="B10" s="28" t="s">
        <v>49</v>
      </c>
      <c r="C10" s="28" t="s">
        <v>50</v>
      </c>
      <c r="D10" s="30">
        <f t="shared" si="0"/>
        <v>0.96691440901462478</v>
      </c>
      <c r="E10" s="31">
        <v>4171</v>
      </c>
      <c r="F10" s="31">
        <v>138</v>
      </c>
    </row>
    <row r="11" spans="1:6" ht="12.75" customHeight="1" x14ac:dyDescent="0.2">
      <c r="A11" s="28" t="s">
        <v>22</v>
      </c>
      <c r="B11" s="28" t="s">
        <v>51</v>
      </c>
      <c r="C11" s="28" t="s">
        <v>52</v>
      </c>
      <c r="D11" s="30">
        <f t="shared" si="0"/>
        <v>0.97872340425531912</v>
      </c>
      <c r="E11" s="31">
        <v>94</v>
      </c>
      <c r="F11" s="31">
        <v>2</v>
      </c>
    </row>
    <row r="12" spans="1:6" ht="12.75" customHeight="1" x14ac:dyDescent="0.2">
      <c r="A12" s="28" t="s">
        <v>22</v>
      </c>
      <c r="B12" s="28" t="s">
        <v>53</v>
      </c>
      <c r="C12" s="28" t="s">
        <v>54</v>
      </c>
      <c r="D12" s="30">
        <f t="shared" si="0"/>
        <v>0.97380729653882137</v>
      </c>
      <c r="E12" s="31">
        <v>1069</v>
      </c>
      <c r="F12" s="31">
        <v>28</v>
      </c>
    </row>
    <row r="13" spans="1:6" ht="12.75" customHeight="1" x14ac:dyDescent="0.2">
      <c r="A13" s="28" t="s">
        <v>22</v>
      </c>
      <c r="B13" s="28" t="s">
        <v>55</v>
      </c>
      <c r="C13" s="28" t="s">
        <v>56</v>
      </c>
      <c r="D13" s="30">
        <f t="shared" si="0"/>
        <v>0.98368883312421584</v>
      </c>
      <c r="E13" s="31">
        <v>797</v>
      </c>
      <c r="F13" s="31">
        <v>13</v>
      </c>
    </row>
    <row r="14" spans="1:6" ht="12.75" customHeight="1" x14ac:dyDescent="0.2">
      <c r="A14" s="28" t="s">
        <v>22</v>
      </c>
      <c r="B14" s="28" t="s">
        <v>57</v>
      </c>
      <c r="C14" s="28" t="s">
        <v>58</v>
      </c>
      <c r="D14" s="30">
        <f t="shared" si="0"/>
        <v>0.98534098151688976</v>
      </c>
      <c r="E14" s="31">
        <v>1569</v>
      </c>
      <c r="F14" s="31">
        <v>23</v>
      </c>
    </row>
    <row r="15" spans="1:6" ht="12.75" customHeight="1" x14ac:dyDescent="0.2">
      <c r="A15" s="28" t="s">
        <v>22</v>
      </c>
      <c r="B15" s="28" t="s">
        <v>59</v>
      </c>
      <c r="C15" s="28" t="s">
        <v>60</v>
      </c>
      <c r="D15" s="30">
        <f t="shared" si="0"/>
        <v>0.94549340933380832</v>
      </c>
      <c r="E15" s="31">
        <v>2807</v>
      </c>
      <c r="F15" s="31">
        <v>153</v>
      </c>
    </row>
    <row r="16" spans="1:6" ht="12.75" customHeight="1" x14ac:dyDescent="0.2">
      <c r="A16" s="28" t="s">
        <v>22</v>
      </c>
      <c r="B16" s="28" t="s">
        <v>61</v>
      </c>
      <c r="C16" s="28" t="s">
        <v>62</v>
      </c>
      <c r="D16" s="30">
        <f t="shared" si="0"/>
        <v>0.97068403908794787</v>
      </c>
      <c r="E16" s="31">
        <v>307</v>
      </c>
      <c r="F16" s="31">
        <v>9</v>
      </c>
    </row>
    <row r="17" spans="1:6" ht="12.75" customHeight="1" x14ac:dyDescent="0.2">
      <c r="A17" s="28" t="s">
        <v>22</v>
      </c>
      <c r="B17" s="28" t="s">
        <v>63</v>
      </c>
      <c r="C17" s="28" t="s">
        <v>64</v>
      </c>
      <c r="D17" s="30">
        <f t="shared" si="0"/>
        <v>0.97398843930635837</v>
      </c>
      <c r="E17" s="31">
        <v>346</v>
      </c>
      <c r="F17" s="31">
        <v>9</v>
      </c>
    </row>
    <row r="18" spans="1:6" ht="12.75" customHeight="1" x14ac:dyDescent="0.2">
      <c r="A18" s="28" t="s">
        <v>22</v>
      </c>
      <c r="B18" s="28" t="s">
        <v>65</v>
      </c>
      <c r="C18" s="28" t="s">
        <v>66</v>
      </c>
      <c r="D18" s="30">
        <f t="shared" si="0"/>
        <v>1</v>
      </c>
      <c r="E18" s="31">
        <v>21</v>
      </c>
      <c r="F18" s="31">
        <v>0</v>
      </c>
    </row>
    <row r="19" spans="1:6" ht="12.75" customHeight="1" x14ac:dyDescent="0.2">
      <c r="A19" s="28" t="s">
        <v>22</v>
      </c>
      <c r="B19" s="28" t="s">
        <v>67</v>
      </c>
      <c r="C19" s="28" t="s">
        <v>68</v>
      </c>
      <c r="D19" s="30">
        <f t="shared" si="0"/>
        <v>0.98909090909090913</v>
      </c>
      <c r="E19" s="31">
        <v>825</v>
      </c>
      <c r="F19" s="31">
        <v>9</v>
      </c>
    </row>
    <row r="20" spans="1:6" ht="12.75" customHeight="1" x14ac:dyDescent="0.2">
      <c r="A20" s="28" t="s">
        <v>22</v>
      </c>
      <c r="B20" s="28" t="s">
        <v>69</v>
      </c>
      <c r="C20" s="28" t="s">
        <v>70</v>
      </c>
      <c r="D20" s="30">
        <f t="shared" si="0"/>
        <v>0.94491525423728817</v>
      </c>
      <c r="E20" s="31">
        <v>472</v>
      </c>
      <c r="F20" s="31">
        <v>26</v>
      </c>
    </row>
    <row r="21" spans="1:6" ht="12.75" customHeight="1" x14ac:dyDescent="0.2">
      <c r="A21" s="28" t="s">
        <v>22</v>
      </c>
      <c r="B21" s="29" t="s">
        <v>71</v>
      </c>
      <c r="C21" s="28" t="s">
        <v>72</v>
      </c>
      <c r="D21" s="30">
        <f t="shared" si="0"/>
        <v>0.96256684491978606</v>
      </c>
      <c r="E21" s="31">
        <v>187</v>
      </c>
      <c r="F21" s="31">
        <v>7</v>
      </c>
    </row>
    <row r="22" spans="1:6" ht="12.75" customHeight="1" x14ac:dyDescent="0.2">
      <c r="A22" s="28" t="s">
        <v>19</v>
      </c>
      <c r="B22" s="28" t="s">
        <v>73</v>
      </c>
      <c r="C22" s="28" t="s">
        <v>74</v>
      </c>
      <c r="D22" s="30">
        <f t="shared" si="0"/>
        <v>0.98518518518518516</v>
      </c>
      <c r="E22" s="31">
        <v>135</v>
      </c>
      <c r="F22" s="31">
        <v>2</v>
      </c>
    </row>
    <row r="23" spans="1:6" ht="12.75" customHeight="1" x14ac:dyDescent="0.2">
      <c r="A23" s="28" t="s">
        <v>19</v>
      </c>
      <c r="B23" s="28" t="s">
        <v>75</v>
      </c>
      <c r="C23" s="28" t="s">
        <v>76</v>
      </c>
      <c r="D23" s="30">
        <f t="shared" si="0"/>
        <v>1</v>
      </c>
      <c r="E23" s="31">
        <v>1</v>
      </c>
      <c r="F23" s="31">
        <v>0</v>
      </c>
    </row>
    <row r="24" spans="1:6" ht="12.75" customHeight="1" x14ac:dyDescent="0.2">
      <c r="A24" s="28" t="s">
        <v>20</v>
      </c>
      <c r="B24" s="28" t="s">
        <v>77</v>
      </c>
      <c r="C24" s="28" t="s">
        <v>78</v>
      </c>
      <c r="D24" s="30">
        <f t="shared" si="0"/>
        <v>0.95178571428571423</v>
      </c>
      <c r="E24" s="31">
        <v>560</v>
      </c>
      <c r="F24" s="31">
        <v>27</v>
      </c>
    </row>
    <row r="25" spans="1:6" ht="12.75" customHeight="1" x14ac:dyDescent="0.2">
      <c r="A25" s="28" t="s">
        <v>30</v>
      </c>
      <c r="B25" s="29" t="s">
        <v>79</v>
      </c>
      <c r="C25" s="28" t="s">
        <v>80</v>
      </c>
      <c r="D25" s="30">
        <f t="shared" si="0"/>
        <v>0.98078902229845621</v>
      </c>
      <c r="E25" s="31">
        <v>2915</v>
      </c>
      <c r="F25" s="31">
        <v>56</v>
      </c>
    </row>
    <row r="26" spans="1:6" ht="12.75" customHeight="1" x14ac:dyDescent="0.2">
      <c r="A26" s="28" t="s">
        <v>30</v>
      </c>
      <c r="B26" s="28" t="s">
        <v>81</v>
      </c>
      <c r="C26" s="28" t="s">
        <v>82</v>
      </c>
      <c r="D26" s="30">
        <f t="shared" si="0"/>
        <v>1</v>
      </c>
      <c r="E26" s="31">
        <v>50</v>
      </c>
      <c r="F26" s="31">
        <v>0</v>
      </c>
    </row>
    <row r="27" spans="1:6" ht="12.75" customHeight="1" x14ac:dyDescent="0.2">
      <c r="A27" s="28" t="s">
        <v>30</v>
      </c>
      <c r="B27" s="28" t="s">
        <v>83</v>
      </c>
      <c r="C27" s="28" t="s">
        <v>84</v>
      </c>
      <c r="D27" s="30">
        <f t="shared" si="0"/>
        <v>0.92</v>
      </c>
      <c r="E27" s="31">
        <v>25</v>
      </c>
      <c r="F27" s="31">
        <v>2</v>
      </c>
    </row>
    <row r="28" spans="1:6" ht="12.75" customHeight="1" x14ac:dyDescent="0.2">
      <c r="A28" s="28" t="s">
        <v>30</v>
      </c>
      <c r="B28" s="28" t="s">
        <v>85</v>
      </c>
      <c r="C28" s="28" t="s">
        <v>86</v>
      </c>
      <c r="D28" s="30">
        <f t="shared" si="0"/>
        <v>0.94021739130434778</v>
      </c>
      <c r="E28" s="31">
        <v>184</v>
      </c>
      <c r="F28" s="31">
        <v>11</v>
      </c>
    </row>
    <row r="29" spans="1:6" ht="12.75" customHeight="1" x14ac:dyDescent="0.2">
      <c r="A29" s="28" t="s">
        <v>25</v>
      </c>
      <c r="B29" s="28" t="s">
        <v>87</v>
      </c>
      <c r="C29" s="28" t="s">
        <v>88</v>
      </c>
      <c r="D29" s="30">
        <f t="shared" si="0"/>
        <v>0.98473282442748089</v>
      </c>
      <c r="E29" s="31">
        <v>262</v>
      </c>
      <c r="F29" s="31">
        <v>4</v>
      </c>
    </row>
    <row r="30" spans="1:6" ht="12.75" customHeight="1" x14ac:dyDescent="0.2">
      <c r="A30" s="28" t="s">
        <v>25</v>
      </c>
      <c r="B30" s="28" t="s">
        <v>89</v>
      </c>
      <c r="C30" s="28" t="s">
        <v>90</v>
      </c>
      <c r="D30" s="30">
        <f t="shared" si="0"/>
        <v>0.97049356223175964</v>
      </c>
      <c r="E30" s="31">
        <v>1864</v>
      </c>
      <c r="F30" s="31">
        <v>55</v>
      </c>
    </row>
    <row r="31" spans="1:6" ht="12.75" customHeight="1" x14ac:dyDescent="0.2">
      <c r="A31" s="28" t="s">
        <v>25</v>
      </c>
      <c r="B31" s="28" t="s">
        <v>91</v>
      </c>
      <c r="C31" s="28" t="s">
        <v>92</v>
      </c>
      <c r="D31" s="30">
        <f t="shared" si="0"/>
        <v>0.92307692307692313</v>
      </c>
      <c r="E31" s="31">
        <v>104</v>
      </c>
      <c r="F31" s="31">
        <v>8</v>
      </c>
    </row>
    <row r="32" spans="1:6" ht="12.75" customHeight="1" x14ac:dyDescent="0.2">
      <c r="A32" s="28" t="s">
        <v>18</v>
      </c>
      <c r="B32" s="28" t="s">
        <v>93</v>
      </c>
      <c r="C32" s="28" t="s">
        <v>94</v>
      </c>
      <c r="D32" s="30">
        <f t="shared" si="0"/>
        <v>0.985200845665962</v>
      </c>
      <c r="E32" s="31">
        <v>1419</v>
      </c>
      <c r="F32" s="31">
        <v>21</v>
      </c>
    </row>
    <row r="33" spans="1:6" ht="12.75" customHeight="1" x14ac:dyDescent="0.2">
      <c r="A33" s="28" t="s">
        <v>28</v>
      </c>
      <c r="B33" s="28" t="s">
        <v>95</v>
      </c>
      <c r="C33" s="28" t="s">
        <v>96</v>
      </c>
      <c r="D33" s="30">
        <f t="shared" si="0"/>
        <v>0.93978748524203071</v>
      </c>
      <c r="E33" s="31">
        <v>847</v>
      </c>
      <c r="F33" s="31">
        <v>51</v>
      </c>
    </row>
    <row r="34" spans="1:6" ht="12.75" customHeight="1" x14ac:dyDescent="0.2">
      <c r="A34" s="28" t="s">
        <v>31</v>
      </c>
      <c r="B34" s="29" t="s">
        <v>97</v>
      </c>
      <c r="C34" s="28" t="s">
        <v>98</v>
      </c>
      <c r="D34" s="30">
        <f t="shared" si="0"/>
        <v>0.99264705882352944</v>
      </c>
      <c r="E34" s="31">
        <v>272</v>
      </c>
      <c r="F34" s="31">
        <v>2</v>
      </c>
    </row>
    <row r="35" spans="1:6" ht="12.75" customHeight="1" x14ac:dyDescent="0.2">
      <c r="A35" s="28" t="s">
        <v>31</v>
      </c>
      <c r="B35" s="28" t="s">
        <v>99</v>
      </c>
      <c r="C35" s="28" t="s">
        <v>100</v>
      </c>
      <c r="D35" s="30">
        <f t="shared" si="0"/>
        <v>0.98609355246523389</v>
      </c>
      <c r="E35" s="31">
        <v>791</v>
      </c>
      <c r="F35" s="31">
        <v>11</v>
      </c>
    </row>
    <row r="36" spans="1:6" ht="12.75" customHeight="1" x14ac:dyDescent="0.2">
      <c r="A36" s="28" t="s">
        <v>31</v>
      </c>
      <c r="B36" s="28" t="s">
        <v>101</v>
      </c>
      <c r="C36" s="28" t="s">
        <v>102</v>
      </c>
      <c r="D36" s="30">
        <f t="shared" si="0"/>
        <v>0.99507389162561577</v>
      </c>
      <c r="E36" s="31">
        <v>203</v>
      </c>
      <c r="F36" s="31">
        <v>1</v>
      </c>
    </row>
    <row r="37" spans="1:6" ht="12.75" customHeight="1" x14ac:dyDescent="0.2">
      <c r="A37" s="28" t="s">
        <v>31</v>
      </c>
      <c r="B37" s="28" t="s">
        <v>103</v>
      </c>
      <c r="C37" s="28" t="s">
        <v>104</v>
      </c>
      <c r="D37" s="30">
        <f t="shared" si="0"/>
        <v>0.9695652173913043</v>
      </c>
      <c r="E37" s="31">
        <v>230</v>
      </c>
      <c r="F37" s="31">
        <v>7</v>
      </c>
    </row>
    <row r="38" spans="1:6" ht="12.75" customHeight="1" x14ac:dyDescent="0.2">
      <c r="A38" s="28" t="s">
        <v>32</v>
      </c>
      <c r="B38" s="29" t="s">
        <v>105</v>
      </c>
      <c r="C38" s="28" t="s">
        <v>106</v>
      </c>
      <c r="D38" s="30">
        <f t="shared" si="0"/>
        <v>1</v>
      </c>
      <c r="E38" s="31">
        <v>8</v>
      </c>
      <c r="F38" s="31">
        <v>0</v>
      </c>
    </row>
    <row r="39" spans="1:6" ht="12.75" customHeight="1" x14ac:dyDescent="0.2">
      <c r="A39" s="28" t="s">
        <v>32</v>
      </c>
      <c r="B39" s="28" t="s">
        <v>107</v>
      </c>
      <c r="C39" s="28" t="s">
        <v>108</v>
      </c>
      <c r="D39" s="30">
        <f t="shared" si="0"/>
        <v>0.96511627906976749</v>
      </c>
      <c r="E39" s="31">
        <v>258</v>
      </c>
      <c r="F39" s="31">
        <v>9</v>
      </c>
    </row>
    <row r="40" spans="1:6" ht="12.75" customHeight="1" x14ac:dyDescent="0.2">
      <c r="A40" s="28" t="s">
        <v>32</v>
      </c>
      <c r="B40" s="28" t="s">
        <v>109</v>
      </c>
      <c r="C40" s="28" t="s">
        <v>110</v>
      </c>
      <c r="D40" s="30">
        <f t="shared" si="0"/>
        <v>0.9745042492917847</v>
      </c>
      <c r="E40" s="31">
        <v>353</v>
      </c>
      <c r="F40" s="31">
        <v>9</v>
      </c>
    </row>
    <row r="41" spans="1:6" ht="12.75" customHeight="1" x14ac:dyDescent="0.2">
      <c r="A41" s="28" t="s">
        <v>32</v>
      </c>
      <c r="B41" s="28" t="s">
        <v>111</v>
      </c>
      <c r="C41" s="28" t="s">
        <v>112</v>
      </c>
      <c r="D41" s="30">
        <f t="shared" si="0"/>
        <v>0.91463414634146345</v>
      </c>
      <c r="E41" s="31">
        <v>164</v>
      </c>
      <c r="F41" s="31">
        <v>14</v>
      </c>
    </row>
    <row r="42" spans="1:6" ht="12.75" customHeight="1" x14ac:dyDescent="0.2">
      <c r="A42" s="28" t="s">
        <v>32</v>
      </c>
      <c r="B42" s="28" t="s">
        <v>113</v>
      </c>
      <c r="C42" s="28" t="s">
        <v>114</v>
      </c>
      <c r="D42" s="30">
        <f t="shared" si="0"/>
        <v>0.66666666666666674</v>
      </c>
      <c r="E42" s="31">
        <v>3</v>
      </c>
      <c r="F42" s="31">
        <v>1</v>
      </c>
    </row>
    <row r="43" spans="1:6" ht="12.75" customHeight="1" x14ac:dyDescent="0.2">
      <c r="A43" s="28" t="s">
        <v>32</v>
      </c>
      <c r="B43" s="28" t="s">
        <v>115</v>
      </c>
      <c r="C43" s="28" t="s">
        <v>116</v>
      </c>
      <c r="D43" s="30">
        <f t="shared" si="0"/>
        <v>1</v>
      </c>
      <c r="E43" s="31">
        <v>8</v>
      </c>
      <c r="F43" s="31">
        <v>0</v>
      </c>
    </row>
    <row r="44" spans="1:6" ht="12.75" customHeight="1" x14ac:dyDescent="0.2">
      <c r="A44" s="28" t="s">
        <v>32</v>
      </c>
      <c r="B44" s="28" t="s">
        <v>117</v>
      </c>
      <c r="C44" s="28" t="s">
        <v>118</v>
      </c>
      <c r="D44" s="30">
        <f t="shared" si="0"/>
        <v>1</v>
      </c>
      <c r="E44" s="31">
        <v>58</v>
      </c>
      <c r="F44" s="31">
        <v>0</v>
      </c>
    </row>
    <row r="45" spans="1:6" ht="12.75" customHeight="1" x14ac:dyDescent="0.2">
      <c r="A45" s="28" t="s">
        <v>32</v>
      </c>
      <c r="B45" s="28" t="s">
        <v>119</v>
      </c>
      <c r="C45" s="28" t="s">
        <v>120</v>
      </c>
      <c r="D45" s="30">
        <f t="shared" si="0"/>
        <v>0.98148148148148151</v>
      </c>
      <c r="E45" s="31">
        <v>108</v>
      </c>
      <c r="F45" s="31">
        <v>2</v>
      </c>
    </row>
    <row r="46" spans="1:6" ht="12.75" customHeight="1" x14ac:dyDescent="0.2">
      <c r="A46" s="28" t="s">
        <v>32</v>
      </c>
      <c r="B46" s="28" t="s">
        <v>121</v>
      </c>
      <c r="C46" s="28" t="s">
        <v>122</v>
      </c>
      <c r="D46" s="30">
        <f t="shared" si="0"/>
        <v>1</v>
      </c>
      <c r="E46" s="31">
        <v>1</v>
      </c>
      <c r="F46" s="31">
        <v>0</v>
      </c>
    </row>
    <row r="47" spans="1:6" ht="12.75" customHeight="1" x14ac:dyDescent="0.2">
      <c r="A47" s="28" t="s">
        <v>32</v>
      </c>
      <c r="B47" s="28" t="s">
        <v>123</v>
      </c>
      <c r="C47" s="28" t="s">
        <v>124</v>
      </c>
      <c r="D47" s="30">
        <f t="shared" si="0"/>
        <v>0.97727272727272729</v>
      </c>
      <c r="E47" s="31">
        <v>44</v>
      </c>
      <c r="F47" s="31">
        <v>1</v>
      </c>
    </row>
    <row r="48" spans="1:6" ht="12.75" customHeight="1" x14ac:dyDescent="0.2">
      <c r="A48" s="28" t="s">
        <v>32</v>
      </c>
      <c r="B48" s="28" t="s">
        <v>125</v>
      </c>
      <c r="C48" s="28" t="s">
        <v>126</v>
      </c>
      <c r="D48" s="30">
        <f t="shared" si="0"/>
        <v>1</v>
      </c>
      <c r="E48" s="31">
        <v>9</v>
      </c>
      <c r="F48" s="31">
        <v>0</v>
      </c>
    </row>
    <row r="49" spans="1:6" ht="12.75" customHeight="1" x14ac:dyDescent="0.2">
      <c r="A49" s="28" t="s">
        <v>32</v>
      </c>
      <c r="B49" s="28" t="s">
        <v>127</v>
      </c>
      <c r="C49" s="28" t="s">
        <v>128</v>
      </c>
      <c r="D49" s="30">
        <f t="shared" si="0"/>
        <v>1</v>
      </c>
      <c r="E49" s="31">
        <v>6</v>
      </c>
      <c r="F49" s="31">
        <v>0</v>
      </c>
    </row>
    <row r="50" spans="1:6" ht="12.75" customHeight="1" x14ac:dyDescent="0.2">
      <c r="A50" s="28" t="s">
        <v>32</v>
      </c>
      <c r="B50" s="28" t="s">
        <v>129</v>
      </c>
      <c r="C50" s="28" t="s">
        <v>130</v>
      </c>
      <c r="D50" s="30">
        <f t="shared" si="0"/>
        <v>0.97383720930232553</v>
      </c>
      <c r="E50" s="31">
        <v>1032</v>
      </c>
      <c r="F50" s="31">
        <v>27</v>
      </c>
    </row>
    <row r="51" spans="1:6" ht="12.75" customHeight="1" x14ac:dyDescent="0.2">
      <c r="A51" s="28" t="s">
        <v>32</v>
      </c>
      <c r="B51" s="28" t="s">
        <v>131</v>
      </c>
      <c r="C51" s="28" t="s">
        <v>132</v>
      </c>
      <c r="D51" s="30">
        <f t="shared" si="0"/>
        <v>0.95238095238095233</v>
      </c>
      <c r="E51" s="31">
        <v>210</v>
      </c>
      <c r="F51" s="31">
        <v>10</v>
      </c>
    </row>
    <row r="52" spans="1:6" ht="12.75" customHeight="1" x14ac:dyDescent="0.2">
      <c r="A52" s="28" t="s">
        <v>32</v>
      </c>
      <c r="B52" s="28" t="s">
        <v>133</v>
      </c>
      <c r="C52" s="28" t="s">
        <v>134</v>
      </c>
      <c r="D52" s="30">
        <f t="shared" si="0"/>
        <v>1</v>
      </c>
      <c r="E52" s="31">
        <v>3</v>
      </c>
      <c r="F52" s="31">
        <v>0</v>
      </c>
    </row>
    <row r="53" spans="1:6" ht="12.75" customHeight="1" x14ac:dyDescent="0.2">
      <c r="A53" s="28" t="s">
        <v>36</v>
      </c>
      <c r="B53" s="28" t="s">
        <v>135</v>
      </c>
      <c r="C53" s="28" t="s">
        <v>136</v>
      </c>
      <c r="D53" s="30">
        <f t="shared" si="0"/>
        <v>0.97388059701492535</v>
      </c>
      <c r="E53" s="31">
        <v>1072</v>
      </c>
      <c r="F53" s="31">
        <v>28</v>
      </c>
    </row>
    <row r="54" spans="1:6" ht="12.75" customHeight="1" x14ac:dyDescent="0.2">
      <c r="A54" s="28" t="s">
        <v>27</v>
      </c>
      <c r="B54" s="28" t="s">
        <v>137</v>
      </c>
      <c r="C54" s="28" t="s">
        <v>138</v>
      </c>
      <c r="D54" s="30"/>
      <c r="E54" s="31"/>
      <c r="F54" s="31"/>
    </row>
    <row r="55" spans="1:6" ht="12.75" customHeight="1" x14ac:dyDescent="0.2">
      <c r="A55" s="28" t="s">
        <v>27</v>
      </c>
      <c r="B55" s="28" t="s">
        <v>139</v>
      </c>
      <c r="C55" s="28" t="s">
        <v>140</v>
      </c>
      <c r="D55" s="30">
        <f>1-(F55/E55)</f>
        <v>0.98120300751879697</v>
      </c>
      <c r="E55" s="31">
        <v>266</v>
      </c>
      <c r="F55" s="31">
        <v>5</v>
      </c>
    </row>
    <row r="56" spans="1:6" ht="12.75" customHeight="1" x14ac:dyDescent="0.2">
      <c r="A56" s="28" t="s">
        <v>27</v>
      </c>
      <c r="B56" s="28" t="s">
        <v>141</v>
      </c>
      <c r="C56" s="28" t="s">
        <v>142</v>
      </c>
      <c r="D56" s="30"/>
      <c r="E56" s="31"/>
      <c r="F56" s="31"/>
    </row>
    <row r="57" spans="1:6" ht="12.75" customHeight="1" x14ac:dyDescent="0.2">
      <c r="A57" s="28" t="s">
        <v>35</v>
      </c>
      <c r="B57" s="28" t="s">
        <v>143</v>
      </c>
      <c r="C57" s="28" t="s">
        <v>144</v>
      </c>
      <c r="D57" s="30">
        <f t="shared" ref="D57:D64" si="1">1-(F57/E57)</f>
        <v>0.97213622291021673</v>
      </c>
      <c r="E57" s="31">
        <v>1938</v>
      </c>
      <c r="F57" s="31">
        <v>54</v>
      </c>
    </row>
    <row r="58" spans="1:6" ht="12.75" customHeight="1" x14ac:dyDescent="0.2">
      <c r="A58" s="28" t="s">
        <v>35</v>
      </c>
      <c r="B58" s="29" t="s">
        <v>145</v>
      </c>
      <c r="C58" s="28" t="s">
        <v>146</v>
      </c>
      <c r="D58" s="30">
        <f t="shared" si="1"/>
        <v>0.99146110056925996</v>
      </c>
      <c r="E58" s="31">
        <v>1054</v>
      </c>
      <c r="F58" s="31">
        <v>9</v>
      </c>
    </row>
    <row r="59" spans="1:6" ht="12.75" customHeight="1" x14ac:dyDescent="0.2">
      <c r="A59" s="28" t="s">
        <v>35</v>
      </c>
      <c r="B59" s="29" t="s">
        <v>147</v>
      </c>
      <c r="C59" s="28" t="s">
        <v>148</v>
      </c>
      <c r="D59" s="30">
        <f t="shared" si="1"/>
        <v>0.99229521492295214</v>
      </c>
      <c r="E59" s="31">
        <v>2466</v>
      </c>
      <c r="F59" s="31">
        <v>19</v>
      </c>
    </row>
    <row r="60" spans="1:6" ht="12.75" customHeight="1" x14ac:dyDescent="0.2">
      <c r="A60" s="28" t="s">
        <v>35</v>
      </c>
      <c r="B60" s="28" t="s">
        <v>149</v>
      </c>
      <c r="C60" s="28" t="s">
        <v>150</v>
      </c>
      <c r="D60" s="30">
        <f t="shared" si="1"/>
        <v>1</v>
      </c>
      <c r="E60" s="31">
        <v>136</v>
      </c>
      <c r="F60" s="31">
        <v>0</v>
      </c>
    </row>
    <row r="61" spans="1:6" ht="12.75" customHeight="1" x14ac:dyDescent="0.2">
      <c r="A61" s="28" t="s">
        <v>35</v>
      </c>
      <c r="B61" s="28" t="s">
        <v>151</v>
      </c>
      <c r="C61" s="28" t="s">
        <v>152</v>
      </c>
      <c r="D61" s="30">
        <f t="shared" si="1"/>
        <v>0.97925547030406368</v>
      </c>
      <c r="E61" s="31">
        <v>3519</v>
      </c>
      <c r="F61" s="31">
        <v>73</v>
      </c>
    </row>
    <row r="62" spans="1:6" ht="12.75" customHeight="1" x14ac:dyDescent="0.2">
      <c r="A62" s="28" t="s">
        <v>35</v>
      </c>
      <c r="B62" s="28" t="s">
        <v>153</v>
      </c>
      <c r="C62" s="28" t="s">
        <v>154</v>
      </c>
      <c r="D62" s="30">
        <f t="shared" si="1"/>
        <v>0.94771674387822635</v>
      </c>
      <c r="E62" s="31">
        <v>1511</v>
      </c>
      <c r="F62" s="31">
        <v>79</v>
      </c>
    </row>
    <row r="63" spans="1:6" ht="12.75" customHeight="1" x14ac:dyDescent="0.2">
      <c r="A63" s="28" t="s">
        <v>35</v>
      </c>
      <c r="B63" s="28" t="s">
        <v>155</v>
      </c>
      <c r="C63" s="28" t="s">
        <v>156</v>
      </c>
      <c r="D63" s="30">
        <f t="shared" si="1"/>
        <v>0.9872204472843451</v>
      </c>
      <c r="E63" s="31">
        <v>626</v>
      </c>
      <c r="F63" s="31">
        <v>8</v>
      </c>
    </row>
    <row r="64" spans="1:6" ht="12.75" customHeight="1" x14ac:dyDescent="0.2">
      <c r="A64" s="28" t="s">
        <v>21</v>
      </c>
      <c r="B64" s="29" t="s">
        <v>157</v>
      </c>
      <c r="C64" s="28" t="s">
        <v>158</v>
      </c>
      <c r="D64" s="30">
        <f t="shared" si="1"/>
        <v>0.96296296296296302</v>
      </c>
      <c r="E64" s="31">
        <v>27</v>
      </c>
      <c r="F64" s="31">
        <v>1</v>
      </c>
    </row>
    <row r="65" spans="1:6" ht="12.75" customHeight="1" x14ac:dyDescent="0.2">
      <c r="A65" s="28" t="s">
        <v>21</v>
      </c>
      <c r="B65" s="29" t="s">
        <v>159</v>
      </c>
      <c r="C65" s="28" t="s">
        <v>160</v>
      </c>
      <c r="D65" s="30"/>
      <c r="E65" s="31"/>
      <c r="F65" s="31"/>
    </row>
    <row r="66" spans="1:6" ht="12.75" customHeight="1" x14ac:dyDescent="0.2">
      <c r="A66" s="28" t="s">
        <v>21</v>
      </c>
      <c r="B66" s="29" t="s">
        <v>161</v>
      </c>
      <c r="C66" s="28" t="s">
        <v>162</v>
      </c>
      <c r="D66" s="30">
        <f t="shared" ref="D66:D138" si="2">1-(F66/E66)</f>
        <v>0.90370370370370368</v>
      </c>
      <c r="E66" s="31">
        <v>540</v>
      </c>
      <c r="F66" s="31">
        <v>52</v>
      </c>
    </row>
    <row r="67" spans="1:6" ht="12.75" customHeight="1" x14ac:dyDescent="0.2">
      <c r="A67" s="28" t="s">
        <v>21</v>
      </c>
      <c r="B67" s="29" t="s">
        <v>163</v>
      </c>
      <c r="C67" s="28" t="s">
        <v>164</v>
      </c>
      <c r="D67" s="30">
        <f t="shared" si="2"/>
        <v>1</v>
      </c>
      <c r="E67" s="31">
        <v>24</v>
      </c>
      <c r="F67" s="31">
        <v>0</v>
      </c>
    </row>
    <row r="68" spans="1:6" ht="12.75" customHeight="1" x14ac:dyDescent="0.2">
      <c r="A68" s="28" t="s">
        <v>21</v>
      </c>
      <c r="B68" s="28" t="s">
        <v>165</v>
      </c>
      <c r="C68" s="28" t="s">
        <v>166</v>
      </c>
      <c r="D68" s="30">
        <f t="shared" si="2"/>
        <v>1</v>
      </c>
      <c r="E68" s="31">
        <v>14</v>
      </c>
      <c r="F68" s="31">
        <v>0</v>
      </c>
    </row>
    <row r="69" spans="1:6" ht="12.75" customHeight="1" x14ac:dyDescent="0.2">
      <c r="A69" s="28" t="s">
        <v>21</v>
      </c>
      <c r="B69" s="28" t="s">
        <v>167</v>
      </c>
      <c r="C69" s="28" t="s">
        <v>168</v>
      </c>
      <c r="D69" s="30">
        <f t="shared" si="2"/>
        <v>0.83333333333333337</v>
      </c>
      <c r="E69" s="31">
        <v>12</v>
      </c>
      <c r="F69" s="31">
        <v>2</v>
      </c>
    </row>
    <row r="70" spans="1:6" ht="12.75" customHeight="1" x14ac:dyDescent="0.2">
      <c r="A70" s="28" t="s">
        <v>21</v>
      </c>
      <c r="B70" s="28" t="s">
        <v>169</v>
      </c>
      <c r="C70" s="28" t="s">
        <v>170</v>
      </c>
      <c r="D70" s="30">
        <f t="shared" si="2"/>
        <v>0.97368421052631582</v>
      </c>
      <c r="E70" s="31">
        <v>38</v>
      </c>
      <c r="F70" s="31">
        <v>1</v>
      </c>
    </row>
    <row r="71" spans="1:6" ht="12.75" customHeight="1" x14ac:dyDescent="0.2">
      <c r="A71" s="28" t="s">
        <v>21</v>
      </c>
      <c r="B71" s="28" t="s">
        <v>171</v>
      </c>
      <c r="C71" s="28" t="s">
        <v>172</v>
      </c>
      <c r="D71" s="30">
        <f t="shared" si="2"/>
        <v>0.89555125725338491</v>
      </c>
      <c r="E71" s="31">
        <v>1034</v>
      </c>
      <c r="F71" s="31">
        <v>108</v>
      </c>
    </row>
    <row r="72" spans="1:6" ht="12.75" customHeight="1" x14ac:dyDescent="0.2">
      <c r="A72" s="28" t="s">
        <v>21</v>
      </c>
      <c r="B72" s="28" t="s">
        <v>173</v>
      </c>
      <c r="C72" s="28" t="s">
        <v>174</v>
      </c>
      <c r="D72" s="30">
        <f t="shared" si="2"/>
        <v>0.87570621468926557</v>
      </c>
      <c r="E72" s="31">
        <v>177</v>
      </c>
      <c r="F72" s="31">
        <v>22</v>
      </c>
    </row>
    <row r="73" spans="1:6" ht="12.75" customHeight="1" x14ac:dyDescent="0.2">
      <c r="A73" s="28" t="s">
        <v>21</v>
      </c>
      <c r="B73" s="28" t="s">
        <v>175</v>
      </c>
      <c r="C73" s="28" t="s">
        <v>176</v>
      </c>
      <c r="D73" s="30">
        <f t="shared" si="2"/>
        <v>0.88421052631578945</v>
      </c>
      <c r="E73" s="31">
        <v>95</v>
      </c>
      <c r="F73" s="31">
        <v>11</v>
      </c>
    </row>
    <row r="74" spans="1:6" ht="12.75" customHeight="1" x14ac:dyDescent="0.2">
      <c r="A74" s="28" t="s">
        <v>21</v>
      </c>
      <c r="B74" s="29" t="s">
        <v>177</v>
      </c>
      <c r="C74" s="28" t="s">
        <v>178</v>
      </c>
      <c r="D74" s="30">
        <f t="shared" si="2"/>
        <v>0.94957983193277307</v>
      </c>
      <c r="E74" s="31">
        <v>119</v>
      </c>
      <c r="F74" s="31">
        <v>6</v>
      </c>
    </row>
    <row r="75" spans="1:6" ht="12.75" customHeight="1" x14ac:dyDescent="0.2">
      <c r="A75" s="28" t="s">
        <v>21</v>
      </c>
      <c r="B75" s="28" t="s">
        <v>179</v>
      </c>
      <c r="C75" s="28" t="s">
        <v>180</v>
      </c>
      <c r="D75" s="30">
        <f t="shared" si="2"/>
        <v>0.98039215686274506</v>
      </c>
      <c r="E75" s="31">
        <v>51</v>
      </c>
      <c r="F75" s="31">
        <v>1</v>
      </c>
    </row>
    <row r="76" spans="1:6" ht="12.75" customHeight="1" x14ac:dyDescent="0.2">
      <c r="A76" s="28" t="s">
        <v>21</v>
      </c>
      <c r="B76" s="28" t="s">
        <v>181</v>
      </c>
      <c r="C76" s="28" t="s">
        <v>182</v>
      </c>
      <c r="D76" s="30">
        <f t="shared" si="2"/>
        <v>0.90909090909090906</v>
      </c>
      <c r="E76" s="31">
        <v>33</v>
      </c>
      <c r="F76" s="31">
        <v>3</v>
      </c>
    </row>
    <row r="77" spans="1:6" ht="12.75" customHeight="1" x14ac:dyDescent="0.2">
      <c r="A77" s="28" t="s">
        <v>21</v>
      </c>
      <c r="B77" s="28" t="s">
        <v>183</v>
      </c>
      <c r="C77" s="28" t="s">
        <v>184</v>
      </c>
      <c r="D77" s="30">
        <f t="shared" si="2"/>
        <v>0.85106382978723405</v>
      </c>
      <c r="E77" s="31">
        <v>47</v>
      </c>
      <c r="F77" s="31">
        <v>7</v>
      </c>
    </row>
    <row r="78" spans="1:6" ht="12.75" customHeight="1" x14ac:dyDescent="0.2">
      <c r="A78" s="28" t="s">
        <v>21</v>
      </c>
      <c r="B78" s="29" t="s">
        <v>185</v>
      </c>
      <c r="C78" s="28" t="s">
        <v>186</v>
      </c>
      <c r="D78" s="30">
        <f t="shared" si="2"/>
        <v>0.9137931034482758</v>
      </c>
      <c r="E78" s="31">
        <v>116</v>
      </c>
      <c r="F78" s="31">
        <v>10</v>
      </c>
    </row>
    <row r="79" spans="1:6" ht="12.75" customHeight="1" x14ac:dyDescent="0.2">
      <c r="A79" s="28" t="s">
        <v>21</v>
      </c>
      <c r="B79" s="28" t="s">
        <v>187</v>
      </c>
      <c r="C79" s="28" t="s">
        <v>188</v>
      </c>
      <c r="D79" s="30">
        <f t="shared" si="2"/>
        <v>0.96</v>
      </c>
      <c r="E79" s="31">
        <v>25</v>
      </c>
      <c r="F79" s="31">
        <v>1</v>
      </c>
    </row>
    <row r="80" spans="1:6" ht="12.75" customHeight="1" x14ac:dyDescent="0.2">
      <c r="A80" s="28" t="s">
        <v>21</v>
      </c>
      <c r="B80" s="28" t="s">
        <v>189</v>
      </c>
      <c r="C80" s="28" t="s">
        <v>190</v>
      </c>
      <c r="D80" s="30">
        <f t="shared" si="2"/>
        <v>0.90476190476190477</v>
      </c>
      <c r="E80" s="31">
        <v>42</v>
      </c>
      <c r="F80" s="31">
        <v>4</v>
      </c>
    </row>
    <row r="81" spans="1:6" ht="12.75" customHeight="1" x14ac:dyDescent="0.2">
      <c r="A81" s="28" t="s">
        <v>21</v>
      </c>
      <c r="B81" s="29" t="s">
        <v>191</v>
      </c>
      <c r="C81" s="28" t="s">
        <v>192</v>
      </c>
      <c r="D81" s="30">
        <f t="shared" si="2"/>
        <v>0.88235294117647056</v>
      </c>
      <c r="E81" s="31">
        <v>119</v>
      </c>
      <c r="F81" s="31">
        <v>14</v>
      </c>
    </row>
    <row r="82" spans="1:6" ht="12.75" customHeight="1" x14ac:dyDescent="0.2">
      <c r="A82" s="28" t="s">
        <v>21</v>
      </c>
      <c r="B82" s="28" t="s">
        <v>193</v>
      </c>
      <c r="C82" s="28" t="s">
        <v>194</v>
      </c>
      <c r="D82" s="30">
        <f t="shared" si="2"/>
        <v>0.84</v>
      </c>
      <c r="E82" s="31">
        <v>475</v>
      </c>
      <c r="F82" s="31">
        <v>76</v>
      </c>
    </row>
    <row r="83" spans="1:6" ht="12.75" customHeight="1" x14ac:dyDescent="0.2">
      <c r="A83" s="28" t="s">
        <v>21</v>
      </c>
      <c r="B83" s="28" t="s">
        <v>195</v>
      </c>
      <c r="C83" s="28" t="s">
        <v>196</v>
      </c>
      <c r="D83" s="30">
        <f t="shared" si="2"/>
        <v>0.84955752212389379</v>
      </c>
      <c r="E83" s="31">
        <v>113</v>
      </c>
      <c r="F83" s="31">
        <v>17</v>
      </c>
    </row>
    <row r="84" spans="1:6" ht="12.75" customHeight="1" x14ac:dyDescent="0.2">
      <c r="A84" s="28" t="s">
        <v>21</v>
      </c>
      <c r="B84" s="28" t="s">
        <v>197</v>
      </c>
      <c r="C84" s="28" t="s">
        <v>198</v>
      </c>
      <c r="D84" s="30">
        <f t="shared" si="2"/>
        <v>0.8720666161998486</v>
      </c>
      <c r="E84" s="31">
        <v>1321</v>
      </c>
      <c r="F84" s="31">
        <v>169</v>
      </c>
    </row>
    <row r="85" spans="1:6" ht="12.75" customHeight="1" x14ac:dyDescent="0.2">
      <c r="A85" s="28" t="s">
        <v>21</v>
      </c>
      <c r="B85" s="29" t="s">
        <v>199</v>
      </c>
      <c r="C85" s="28" t="s">
        <v>200</v>
      </c>
      <c r="D85" s="30">
        <f t="shared" si="2"/>
        <v>0.8529411764705882</v>
      </c>
      <c r="E85" s="31">
        <v>102</v>
      </c>
      <c r="F85" s="31">
        <v>15</v>
      </c>
    </row>
    <row r="86" spans="1:6" ht="12.75" customHeight="1" x14ac:dyDescent="0.2">
      <c r="A86" s="28" t="s">
        <v>21</v>
      </c>
      <c r="B86" s="28" t="s">
        <v>201</v>
      </c>
      <c r="C86" s="28" t="s">
        <v>202</v>
      </c>
      <c r="D86" s="30">
        <f t="shared" si="2"/>
        <v>0.93831168831168832</v>
      </c>
      <c r="E86" s="31">
        <v>308</v>
      </c>
      <c r="F86" s="31">
        <v>19</v>
      </c>
    </row>
    <row r="87" spans="1:6" ht="12.75" customHeight="1" x14ac:dyDescent="0.2">
      <c r="A87" s="28" t="s">
        <v>21</v>
      </c>
      <c r="B87" s="28" t="s">
        <v>203</v>
      </c>
      <c r="C87" s="28" t="s">
        <v>204</v>
      </c>
      <c r="D87" s="30">
        <f t="shared" si="2"/>
        <v>0.94285714285714284</v>
      </c>
      <c r="E87" s="31">
        <v>35</v>
      </c>
      <c r="F87" s="31">
        <v>2</v>
      </c>
    </row>
    <row r="88" spans="1:6" ht="12.75" customHeight="1" x14ac:dyDescent="0.2">
      <c r="A88" s="28" t="s">
        <v>21</v>
      </c>
      <c r="B88" s="28" t="s">
        <v>205</v>
      </c>
      <c r="C88" s="28" t="s">
        <v>206</v>
      </c>
      <c r="D88" s="30">
        <f t="shared" si="2"/>
        <v>0.9296875</v>
      </c>
      <c r="E88" s="31">
        <v>128</v>
      </c>
      <c r="F88" s="31">
        <v>9</v>
      </c>
    </row>
    <row r="89" spans="1:6" ht="12.75" customHeight="1" x14ac:dyDescent="0.2">
      <c r="A89" s="28" t="s">
        <v>21</v>
      </c>
      <c r="B89" s="28" t="s">
        <v>207</v>
      </c>
      <c r="C89" s="28" t="s">
        <v>208</v>
      </c>
      <c r="D89" s="30">
        <f t="shared" si="2"/>
        <v>0.97826086956521741</v>
      </c>
      <c r="E89" s="31">
        <v>92</v>
      </c>
      <c r="F89" s="31">
        <v>2</v>
      </c>
    </row>
    <row r="90" spans="1:6" ht="12.75" customHeight="1" x14ac:dyDescent="0.2">
      <c r="A90" s="28" t="s">
        <v>21</v>
      </c>
      <c r="B90" s="28" t="s">
        <v>209</v>
      </c>
      <c r="C90" s="28" t="s">
        <v>210</v>
      </c>
      <c r="D90" s="30">
        <f t="shared" si="2"/>
        <v>0.75</v>
      </c>
      <c r="E90" s="31">
        <v>12</v>
      </c>
      <c r="F90" s="31">
        <v>3</v>
      </c>
    </row>
    <row r="91" spans="1:6" ht="12.75" customHeight="1" x14ac:dyDescent="0.2">
      <c r="A91" s="28" t="s">
        <v>21</v>
      </c>
      <c r="B91" s="28" t="s">
        <v>211</v>
      </c>
      <c r="C91" s="28" t="s">
        <v>212</v>
      </c>
      <c r="D91" s="30">
        <f t="shared" si="2"/>
        <v>0.80555555555555558</v>
      </c>
      <c r="E91" s="31">
        <v>36</v>
      </c>
      <c r="F91" s="31">
        <v>7</v>
      </c>
    </row>
    <row r="92" spans="1:6" ht="12.75" customHeight="1" x14ac:dyDescent="0.2">
      <c r="A92" s="28" t="s">
        <v>21</v>
      </c>
      <c r="B92" s="28" t="s">
        <v>213</v>
      </c>
      <c r="C92" s="28" t="s">
        <v>214</v>
      </c>
      <c r="D92" s="30">
        <f t="shared" si="2"/>
        <v>0.84615384615384615</v>
      </c>
      <c r="E92" s="31">
        <v>52</v>
      </c>
      <c r="F92" s="31">
        <v>8</v>
      </c>
    </row>
    <row r="93" spans="1:6" ht="12.75" customHeight="1" x14ac:dyDescent="0.2">
      <c r="A93" s="28" t="s">
        <v>21</v>
      </c>
      <c r="B93" s="28" t="s">
        <v>215</v>
      </c>
      <c r="C93" s="28" t="s">
        <v>216</v>
      </c>
      <c r="D93" s="30">
        <f t="shared" si="2"/>
        <v>0.85452961672473871</v>
      </c>
      <c r="E93" s="31">
        <v>1148</v>
      </c>
      <c r="F93" s="31">
        <v>167</v>
      </c>
    </row>
    <row r="94" spans="1:6" ht="12.75" customHeight="1" x14ac:dyDescent="0.2">
      <c r="A94" s="28" t="s">
        <v>21</v>
      </c>
      <c r="B94" s="28" t="s">
        <v>217</v>
      </c>
      <c r="C94" s="28" t="s">
        <v>218</v>
      </c>
      <c r="D94" s="30">
        <f t="shared" si="2"/>
        <v>0.86212814645308922</v>
      </c>
      <c r="E94" s="31">
        <v>1748</v>
      </c>
      <c r="F94" s="31">
        <v>241</v>
      </c>
    </row>
    <row r="95" spans="1:6" ht="12.75" customHeight="1" x14ac:dyDescent="0.2">
      <c r="A95" s="28" t="s">
        <v>21</v>
      </c>
      <c r="B95" s="28" t="s">
        <v>219</v>
      </c>
      <c r="C95" s="28" t="s">
        <v>220</v>
      </c>
      <c r="D95" s="30">
        <f t="shared" si="2"/>
        <v>0.89247311827956988</v>
      </c>
      <c r="E95" s="31">
        <v>186</v>
      </c>
      <c r="F95" s="31">
        <v>20</v>
      </c>
    </row>
    <row r="96" spans="1:6" ht="12.75" customHeight="1" x14ac:dyDescent="0.2">
      <c r="A96" s="28" t="s">
        <v>21</v>
      </c>
      <c r="B96" s="28" t="s">
        <v>221</v>
      </c>
      <c r="C96" s="28" t="s">
        <v>222</v>
      </c>
      <c r="D96" s="30">
        <f t="shared" si="2"/>
        <v>0.88235294117647056</v>
      </c>
      <c r="E96" s="31">
        <v>391</v>
      </c>
      <c r="F96" s="31">
        <v>46</v>
      </c>
    </row>
    <row r="97" spans="1:6" ht="12.75" customHeight="1" x14ac:dyDescent="0.2">
      <c r="A97" s="28" t="s">
        <v>21</v>
      </c>
      <c r="B97" s="29" t="s">
        <v>223</v>
      </c>
      <c r="C97" s="28" t="s">
        <v>224</v>
      </c>
      <c r="D97" s="30">
        <f t="shared" si="2"/>
        <v>0.76666666666666661</v>
      </c>
      <c r="E97" s="31">
        <v>60</v>
      </c>
      <c r="F97" s="31">
        <v>14</v>
      </c>
    </row>
    <row r="98" spans="1:6" ht="12.75" customHeight="1" x14ac:dyDescent="0.2">
      <c r="A98" s="28" t="s">
        <v>21</v>
      </c>
      <c r="B98" s="29" t="s">
        <v>225</v>
      </c>
      <c r="C98" s="28" t="s">
        <v>226</v>
      </c>
      <c r="D98" s="30">
        <f t="shared" si="2"/>
        <v>0.90140845070422537</v>
      </c>
      <c r="E98" s="31">
        <v>71</v>
      </c>
      <c r="F98" s="31">
        <v>7</v>
      </c>
    </row>
    <row r="99" spans="1:6" ht="12.75" customHeight="1" x14ac:dyDescent="0.2">
      <c r="A99" s="28" t="s">
        <v>21</v>
      </c>
      <c r="B99" s="29" t="s">
        <v>227</v>
      </c>
      <c r="C99" s="28" t="s">
        <v>228</v>
      </c>
      <c r="D99" s="30">
        <f t="shared" si="2"/>
        <v>0.89851767388825543</v>
      </c>
      <c r="E99" s="31">
        <v>877</v>
      </c>
      <c r="F99" s="31">
        <v>89</v>
      </c>
    </row>
    <row r="100" spans="1:6" ht="12.75" customHeight="1" x14ac:dyDescent="0.2">
      <c r="A100" s="28" t="s">
        <v>21</v>
      </c>
      <c r="B100" s="28" t="s">
        <v>229</v>
      </c>
      <c r="C100" s="28" t="s">
        <v>230</v>
      </c>
      <c r="D100" s="30">
        <f t="shared" si="2"/>
        <v>0.67647058823529416</v>
      </c>
      <c r="E100" s="31">
        <v>68</v>
      </c>
      <c r="F100" s="31">
        <v>22</v>
      </c>
    </row>
    <row r="101" spans="1:6" ht="12.75" customHeight="1" x14ac:dyDescent="0.2">
      <c r="A101" s="28" t="s">
        <v>21</v>
      </c>
      <c r="B101" s="28" t="s">
        <v>231</v>
      </c>
      <c r="C101" s="28" t="s">
        <v>232</v>
      </c>
      <c r="D101" s="30">
        <f t="shared" si="2"/>
        <v>0.81034482758620685</v>
      </c>
      <c r="E101" s="31">
        <v>116</v>
      </c>
      <c r="F101" s="31">
        <v>22</v>
      </c>
    </row>
    <row r="102" spans="1:6" ht="12.75" customHeight="1" x14ac:dyDescent="0.2">
      <c r="A102" s="28" t="s">
        <v>21</v>
      </c>
      <c r="B102" s="28" t="s">
        <v>233</v>
      </c>
      <c r="C102" s="28" t="s">
        <v>234</v>
      </c>
      <c r="D102" s="30">
        <f t="shared" si="2"/>
        <v>0.76666666666666661</v>
      </c>
      <c r="E102" s="31">
        <v>90</v>
      </c>
      <c r="F102" s="31">
        <v>21</v>
      </c>
    </row>
    <row r="103" spans="1:6" ht="12.75" customHeight="1" x14ac:dyDescent="0.2">
      <c r="A103" s="28" t="s">
        <v>21</v>
      </c>
      <c r="B103" s="28" t="s">
        <v>235</v>
      </c>
      <c r="C103" s="28" t="s">
        <v>236</v>
      </c>
      <c r="D103" s="30">
        <f t="shared" si="2"/>
        <v>0.95961002785515315</v>
      </c>
      <c r="E103" s="31">
        <v>1436</v>
      </c>
      <c r="F103" s="31">
        <v>58</v>
      </c>
    </row>
    <row r="104" spans="1:6" ht="12.75" customHeight="1" x14ac:dyDescent="0.2">
      <c r="A104" s="28" t="s">
        <v>21</v>
      </c>
      <c r="B104" s="28" t="s">
        <v>237</v>
      </c>
      <c r="C104" s="28" t="s">
        <v>238</v>
      </c>
      <c r="D104" s="30">
        <f t="shared" si="2"/>
        <v>0.94585344449319875</v>
      </c>
      <c r="E104" s="31">
        <v>11395</v>
      </c>
      <c r="F104" s="31">
        <v>617</v>
      </c>
    </row>
    <row r="105" spans="1:6" ht="12.75" customHeight="1" x14ac:dyDescent="0.2">
      <c r="A105" s="28" t="s">
        <v>21</v>
      </c>
      <c r="B105" s="28" t="s">
        <v>239</v>
      </c>
      <c r="C105" s="28" t="s">
        <v>240</v>
      </c>
      <c r="D105" s="30">
        <f t="shared" si="2"/>
        <v>0.9102990033222591</v>
      </c>
      <c r="E105" s="31">
        <v>301</v>
      </c>
      <c r="F105" s="31">
        <v>27</v>
      </c>
    </row>
    <row r="106" spans="1:6" ht="12.75" customHeight="1" x14ac:dyDescent="0.2">
      <c r="A106" s="28" t="s">
        <v>21</v>
      </c>
      <c r="B106" s="28" t="s">
        <v>241</v>
      </c>
      <c r="C106" s="28" t="s">
        <v>242</v>
      </c>
      <c r="D106" s="30">
        <f t="shared" si="2"/>
        <v>0.89253486464315013</v>
      </c>
      <c r="E106" s="31">
        <v>4876</v>
      </c>
      <c r="F106" s="31">
        <v>524</v>
      </c>
    </row>
    <row r="107" spans="1:6" ht="12.75" customHeight="1" x14ac:dyDescent="0.2">
      <c r="A107" s="28" t="s">
        <v>21</v>
      </c>
      <c r="B107" s="28" t="s">
        <v>243</v>
      </c>
      <c r="C107" s="28" t="s">
        <v>244</v>
      </c>
      <c r="D107" s="30">
        <f t="shared" si="2"/>
        <v>0.92086330935251803</v>
      </c>
      <c r="E107" s="31">
        <v>278</v>
      </c>
      <c r="F107" s="31">
        <v>22</v>
      </c>
    </row>
    <row r="108" spans="1:6" ht="12.75" customHeight="1" x14ac:dyDescent="0.2">
      <c r="A108" s="28" t="s">
        <v>21</v>
      </c>
      <c r="B108" s="29" t="s">
        <v>245</v>
      </c>
      <c r="C108" s="28" t="s">
        <v>246</v>
      </c>
      <c r="D108" s="30">
        <f t="shared" si="2"/>
        <v>0.84684684684684686</v>
      </c>
      <c r="E108" s="31">
        <v>111</v>
      </c>
      <c r="F108" s="31">
        <v>17</v>
      </c>
    </row>
    <row r="109" spans="1:6" ht="12.75" customHeight="1" x14ac:dyDescent="0.2">
      <c r="A109" s="28" t="s">
        <v>21</v>
      </c>
      <c r="B109" s="28" t="s">
        <v>247</v>
      </c>
      <c r="C109" s="28" t="s">
        <v>248</v>
      </c>
      <c r="D109" s="30">
        <f t="shared" si="2"/>
        <v>0.9</v>
      </c>
      <c r="E109" s="31">
        <v>10</v>
      </c>
      <c r="F109" s="32">
        <v>1</v>
      </c>
    </row>
    <row r="110" spans="1:6" ht="12.75" customHeight="1" x14ac:dyDescent="0.2">
      <c r="A110" s="28" t="s">
        <v>21</v>
      </c>
      <c r="B110" s="28" t="s">
        <v>249</v>
      </c>
      <c r="C110" s="28" t="s">
        <v>250</v>
      </c>
      <c r="D110" s="30">
        <f t="shared" si="2"/>
        <v>0.85507246376811596</v>
      </c>
      <c r="E110" s="31">
        <v>69</v>
      </c>
      <c r="F110" s="31">
        <v>10</v>
      </c>
    </row>
    <row r="111" spans="1:6" ht="12.75" customHeight="1" x14ac:dyDescent="0.2">
      <c r="A111" s="28" t="s">
        <v>21</v>
      </c>
      <c r="B111" s="28" t="s">
        <v>251</v>
      </c>
      <c r="C111" s="28" t="s">
        <v>252</v>
      </c>
      <c r="D111" s="30">
        <f t="shared" si="2"/>
        <v>0.90740740740740744</v>
      </c>
      <c r="E111" s="31">
        <v>54</v>
      </c>
      <c r="F111" s="31">
        <v>5</v>
      </c>
    </row>
    <row r="112" spans="1:6" ht="12.75" customHeight="1" x14ac:dyDescent="0.2">
      <c r="A112" s="28" t="s">
        <v>21</v>
      </c>
      <c r="B112" s="28" t="s">
        <v>253</v>
      </c>
      <c r="C112" s="28" t="s">
        <v>254</v>
      </c>
      <c r="D112" s="30">
        <f t="shared" si="2"/>
        <v>0.9244444444444444</v>
      </c>
      <c r="E112" s="31">
        <v>225</v>
      </c>
      <c r="F112" s="31">
        <v>17</v>
      </c>
    </row>
    <row r="113" spans="1:6" ht="12.75" customHeight="1" x14ac:dyDescent="0.2">
      <c r="A113" s="28" t="s">
        <v>21</v>
      </c>
      <c r="B113" s="28" t="s">
        <v>255</v>
      </c>
      <c r="C113" s="28" t="s">
        <v>256</v>
      </c>
      <c r="D113" s="30">
        <f t="shared" si="2"/>
        <v>0.93233082706766912</v>
      </c>
      <c r="E113" s="31">
        <v>133</v>
      </c>
      <c r="F113" s="31">
        <v>9</v>
      </c>
    </row>
    <row r="114" spans="1:6" ht="12.75" customHeight="1" x14ac:dyDescent="0.2">
      <c r="A114" s="28" t="s">
        <v>21</v>
      </c>
      <c r="B114" s="28" t="s">
        <v>257</v>
      </c>
      <c r="C114" s="28" t="s">
        <v>258</v>
      </c>
      <c r="D114" s="30">
        <f t="shared" si="2"/>
        <v>1</v>
      </c>
      <c r="E114" s="31">
        <v>4</v>
      </c>
      <c r="F114" s="31">
        <v>0</v>
      </c>
    </row>
    <row r="115" spans="1:6" ht="12.75" customHeight="1" x14ac:dyDescent="0.2">
      <c r="A115" s="28" t="s">
        <v>21</v>
      </c>
      <c r="B115" s="28" t="s">
        <v>259</v>
      </c>
      <c r="C115" s="28" t="s">
        <v>260</v>
      </c>
      <c r="D115" s="30">
        <f t="shared" si="2"/>
        <v>0.94789579158316628</v>
      </c>
      <c r="E115" s="31">
        <v>499</v>
      </c>
      <c r="F115" s="31">
        <v>26</v>
      </c>
    </row>
    <row r="116" spans="1:6" ht="12.75" customHeight="1" x14ac:dyDescent="0.2">
      <c r="A116" s="28" t="s">
        <v>21</v>
      </c>
      <c r="B116" s="28" t="s">
        <v>261</v>
      </c>
      <c r="C116" s="28" t="s">
        <v>262</v>
      </c>
      <c r="D116" s="30">
        <f t="shared" si="2"/>
        <v>0.95238095238095233</v>
      </c>
      <c r="E116" s="31">
        <v>42</v>
      </c>
      <c r="F116" s="31">
        <v>2</v>
      </c>
    </row>
    <row r="117" spans="1:6" ht="12.75" customHeight="1" x14ac:dyDescent="0.2">
      <c r="A117" s="28" t="s">
        <v>21</v>
      </c>
      <c r="B117" s="29" t="s">
        <v>263</v>
      </c>
      <c r="C117" s="28" t="s">
        <v>264</v>
      </c>
      <c r="D117" s="30">
        <f t="shared" si="2"/>
        <v>0.91710526315789476</v>
      </c>
      <c r="E117" s="31">
        <v>760</v>
      </c>
      <c r="F117" s="31">
        <v>63</v>
      </c>
    </row>
    <row r="118" spans="1:6" ht="12.75" customHeight="1" x14ac:dyDescent="0.2">
      <c r="A118" s="28" t="s">
        <v>21</v>
      </c>
      <c r="B118" s="29" t="s">
        <v>265</v>
      </c>
      <c r="C118" s="28" t="s">
        <v>266</v>
      </c>
      <c r="D118" s="30">
        <f t="shared" si="2"/>
        <v>1</v>
      </c>
      <c r="E118" s="31">
        <v>51</v>
      </c>
      <c r="F118" s="31">
        <v>0</v>
      </c>
    </row>
    <row r="119" spans="1:6" ht="12.75" customHeight="1" x14ac:dyDescent="0.2">
      <c r="A119" s="28" t="s">
        <v>21</v>
      </c>
      <c r="B119" s="28" t="s">
        <v>267</v>
      </c>
      <c r="C119" s="28" t="s">
        <v>268</v>
      </c>
      <c r="D119" s="30">
        <f t="shared" si="2"/>
        <v>0.86904761904761907</v>
      </c>
      <c r="E119" s="31">
        <v>168</v>
      </c>
      <c r="F119" s="31">
        <v>22</v>
      </c>
    </row>
    <row r="120" spans="1:6" ht="12.75" customHeight="1" x14ac:dyDescent="0.2">
      <c r="A120" s="28" t="s">
        <v>21</v>
      </c>
      <c r="B120" s="28" t="s">
        <v>269</v>
      </c>
      <c r="C120" s="28" t="s">
        <v>270</v>
      </c>
      <c r="D120" s="30">
        <f t="shared" si="2"/>
        <v>0.86315789473684212</v>
      </c>
      <c r="E120" s="31">
        <v>95</v>
      </c>
      <c r="F120" s="31">
        <v>13</v>
      </c>
    </row>
    <row r="121" spans="1:6" ht="12.75" customHeight="1" x14ac:dyDescent="0.2">
      <c r="A121" s="28" t="s">
        <v>21</v>
      </c>
      <c r="B121" s="28" t="s">
        <v>271</v>
      </c>
      <c r="C121" s="28" t="s">
        <v>272</v>
      </c>
      <c r="D121" s="30">
        <f t="shared" si="2"/>
        <v>0.84313725490196079</v>
      </c>
      <c r="E121" s="31">
        <v>51</v>
      </c>
      <c r="F121" s="31">
        <v>8</v>
      </c>
    </row>
    <row r="122" spans="1:6" ht="12.75" customHeight="1" x14ac:dyDescent="0.2">
      <c r="A122" s="28" t="s">
        <v>23</v>
      </c>
      <c r="B122" s="29" t="s">
        <v>273</v>
      </c>
      <c r="C122" s="28" t="s">
        <v>274</v>
      </c>
      <c r="D122" s="30">
        <f t="shared" si="2"/>
        <v>0.95032679738562087</v>
      </c>
      <c r="E122" s="31">
        <v>765</v>
      </c>
      <c r="F122" s="31">
        <v>38</v>
      </c>
    </row>
    <row r="123" spans="1:6" ht="12.75" customHeight="1" x14ac:dyDescent="0.2">
      <c r="A123" s="28" t="s">
        <v>24</v>
      </c>
      <c r="B123" s="29" t="s">
        <v>275</v>
      </c>
      <c r="C123" s="28" t="s">
        <v>276</v>
      </c>
      <c r="D123" s="30">
        <f t="shared" si="2"/>
        <v>0.98096304591265393</v>
      </c>
      <c r="E123" s="31">
        <v>893</v>
      </c>
      <c r="F123" s="31">
        <v>17</v>
      </c>
    </row>
    <row r="124" spans="1:6" ht="12.75" customHeight="1" x14ac:dyDescent="0.2">
      <c r="A124" s="28" t="s">
        <v>26</v>
      </c>
      <c r="B124" s="28" t="s">
        <v>277</v>
      </c>
      <c r="C124" s="28" t="s">
        <v>278</v>
      </c>
      <c r="D124" s="30">
        <f t="shared" si="2"/>
        <v>0.9880597014925373</v>
      </c>
      <c r="E124" s="31">
        <v>1675</v>
      </c>
      <c r="F124" s="31">
        <v>20</v>
      </c>
    </row>
    <row r="125" spans="1:6" ht="12.75" customHeight="1" x14ac:dyDescent="0.2">
      <c r="A125" s="28" t="s">
        <v>26</v>
      </c>
      <c r="B125" s="29" t="s">
        <v>279</v>
      </c>
      <c r="C125" s="28" t="s">
        <v>280</v>
      </c>
      <c r="D125" s="30">
        <f t="shared" si="2"/>
        <v>0.94409937888198758</v>
      </c>
      <c r="E125" s="31">
        <v>483</v>
      </c>
      <c r="F125" s="31">
        <v>27</v>
      </c>
    </row>
    <row r="126" spans="1:6" ht="12.75" customHeight="1" x14ac:dyDescent="0.2">
      <c r="A126" s="28" t="s">
        <v>26</v>
      </c>
      <c r="B126" s="28" t="s">
        <v>281</v>
      </c>
      <c r="C126" s="28" t="s">
        <v>282</v>
      </c>
      <c r="D126" s="30">
        <f t="shared" si="2"/>
        <v>0.98432908912830563</v>
      </c>
      <c r="E126" s="31">
        <v>1021</v>
      </c>
      <c r="F126" s="31">
        <v>16</v>
      </c>
    </row>
    <row r="127" spans="1:6" ht="12.75" customHeight="1" x14ac:dyDescent="0.2">
      <c r="A127" s="28" t="s">
        <v>26</v>
      </c>
      <c r="B127" s="28" t="s">
        <v>283</v>
      </c>
      <c r="C127" s="28" t="s">
        <v>284</v>
      </c>
      <c r="D127" s="30">
        <f t="shared" si="2"/>
        <v>0.93018259935553171</v>
      </c>
      <c r="E127" s="31">
        <v>931</v>
      </c>
      <c r="F127" s="31">
        <v>65</v>
      </c>
    </row>
    <row r="128" spans="1:6" ht="12.75" customHeight="1" x14ac:dyDescent="0.2">
      <c r="A128" s="28" t="s">
        <v>26</v>
      </c>
      <c r="B128" s="28" t="s">
        <v>285</v>
      </c>
      <c r="C128" s="28" t="s">
        <v>286</v>
      </c>
      <c r="D128" s="30">
        <f t="shared" si="2"/>
        <v>0.9738317757009346</v>
      </c>
      <c r="E128" s="31">
        <v>1605</v>
      </c>
      <c r="F128" s="31">
        <v>42</v>
      </c>
    </row>
    <row r="129" spans="1:6" ht="12.75" customHeight="1" x14ac:dyDescent="0.2">
      <c r="A129" s="28" t="s">
        <v>17</v>
      </c>
      <c r="B129" s="28" t="s">
        <v>287</v>
      </c>
      <c r="C129" s="28" t="s">
        <v>288</v>
      </c>
      <c r="D129" s="30">
        <f t="shared" si="2"/>
        <v>0.96574690770694582</v>
      </c>
      <c r="E129" s="31">
        <v>1051</v>
      </c>
      <c r="F129" s="31">
        <v>36</v>
      </c>
    </row>
    <row r="130" spans="1:6" ht="12.75" customHeight="1" x14ac:dyDescent="0.2">
      <c r="A130" s="28" t="s">
        <v>29</v>
      </c>
      <c r="B130" s="28" t="s">
        <v>289</v>
      </c>
      <c r="C130" s="28" t="s">
        <v>290</v>
      </c>
      <c r="D130" s="30">
        <f t="shared" si="2"/>
        <v>0.98604651162790702</v>
      </c>
      <c r="E130" s="31">
        <v>430</v>
      </c>
      <c r="F130" s="31">
        <v>6</v>
      </c>
    </row>
    <row r="131" spans="1:6" ht="12.75" customHeight="1" x14ac:dyDescent="0.2">
      <c r="A131" s="28" t="s">
        <v>15</v>
      </c>
      <c r="B131" s="28" t="s">
        <v>291</v>
      </c>
      <c r="C131" s="28" t="s">
        <v>292</v>
      </c>
      <c r="D131" s="30">
        <f t="shared" si="2"/>
        <v>0.98888888888888893</v>
      </c>
      <c r="E131" s="31">
        <v>90</v>
      </c>
      <c r="F131" s="31">
        <v>1</v>
      </c>
    </row>
    <row r="132" spans="1:6" ht="12.75" customHeight="1" x14ac:dyDescent="0.2">
      <c r="A132" s="28" t="s">
        <v>15</v>
      </c>
      <c r="B132" s="28" t="s">
        <v>293</v>
      </c>
      <c r="C132" s="28" t="s">
        <v>294</v>
      </c>
      <c r="D132" s="30">
        <f t="shared" si="2"/>
        <v>0.94648829431438131</v>
      </c>
      <c r="E132" s="31">
        <v>598</v>
      </c>
      <c r="F132" s="31">
        <v>32</v>
      </c>
    </row>
    <row r="133" spans="1:6" ht="12.75" customHeight="1" x14ac:dyDescent="0.2">
      <c r="A133" s="28" t="s">
        <v>15</v>
      </c>
      <c r="B133" s="28" t="s">
        <v>295</v>
      </c>
      <c r="C133" s="28" t="s">
        <v>296</v>
      </c>
      <c r="D133" s="30">
        <f t="shared" si="2"/>
        <v>1</v>
      </c>
      <c r="E133" s="31">
        <v>24</v>
      </c>
      <c r="F133" s="31">
        <v>0</v>
      </c>
    </row>
    <row r="134" spans="1:6" ht="12.75" customHeight="1" x14ac:dyDescent="0.2">
      <c r="A134" s="28" t="s">
        <v>15</v>
      </c>
      <c r="B134" s="28" t="s">
        <v>297</v>
      </c>
      <c r="C134" s="28" t="s">
        <v>298</v>
      </c>
      <c r="D134" s="30">
        <f t="shared" si="2"/>
        <v>0.97468354430379744</v>
      </c>
      <c r="E134" s="31">
        <v>79</v>
      </c>
      <c r="F134" s="31">
        <v>2</v>
      </c>
    </row>
    <row r="135" spans="1:6" ht="12.75" customHeight="1" x14ac:dyDescent="0.2">
      <c r="A135" s="28" t="s">
        <v>15</v>
      </c>
      <c r="B135" s="28" t="s">
        <v>299</v>
      </c>
      <c r="C135" s="28" t="s">
        <v>300</v>
      </c>
      <c r="D135" s="30">
        <f t="shared" si="2"/>
        <v>0.96497373029772326</v>
      </c>
      <c r="E135" s="31">
        <v>571</v>
      </c>
      <c r="F135" s="31">
        <v>20</v>
      </c>
    </row>
    <row r="136" spans="1:6" ht="12.75" customHeight="1" x14ac:dyDescent="0.2">
      <c r="A136" s="28" t="s">
        <v>15</v>
      </c>
      <c r="B136" s="28" t="s">
        <v>301</v>
      </c>
      <c r="C136" s="28" t="s">
        <v>302</v>
      </c>
      <c r="D136" s="30">
        <f t="shared" si="2"/>
        <v>0.99269628727936698</v>
      </c>
      <c r="E136" s="31">
        <v>1643</v>
      </c>
      <c r="F136" s="31">
        <v>12</v>
      </c>
    </row>
    <row r="137" spans="1:6" ht="12.75" customHeight="1" x14ac:dyDescent="0.2">
      <c r="A137" s="28" t="s">
        <v>33</v>
      </c>
      <c r="B137" s="28" t="s">
        <v>303</v>
      </c>
      <c r="C137" s="28" t="s">
        <v>304</v>
      </c>
      <c r="D137" s="30">
        <f t="shared" si="2"/>
        <v>1</v>
      </c>
      <c r="E137" s="31">
        <v>3</v>
      </c>
      <c r="F137" s="31">
        <v>0</v>
      </c>
    </row>
    <row r="138" spans="1:6" ht="12.75" customHeight="1" x14ac:dyDescent="0.2">
      <c r="A138" s="28" t="s">
        <v>33</v>
      </c>
      <c r="B138" s="28" t="s">
        <v>305</v>
      </c>
      <c r="C138" s="28" t="s">
        <v>306</v>
      </c>
      <c r="D138" s="30">
        <f t="shared" si="2"/>
        <v>0.97916666666666663</v>
      </c>
      <c r="E138" s="31">
        <v>48</v>
      </c>
      <c r="F138" s="31">
        <v>1</v>
      </c>
    </row>
    <row r="139" spans="1:6" ht="12.75" customHeight="1" x14ac:dyDescent="0.2">
      <c r="A139" s="28" t="s">
        <v>33</v>
      </c>
      <c r="B139" s="28" t="s">
        <v>307</v>
      </c>
      <c r="C139" s="28" t="s">
        <v>308</v>
      </c>
      <c r="D139" s="30"/>
      <c r="E139" s="31"/>
      <c r="F139" s="31"/>
    </row>
    <row r="140" spans="1:6" ht="12.75" customHeight="1" x14ac:dyDescent="0.2">
      <c r="A140" s="28" t="s">
        <v>33</v>
      </c>
      <c r="B140" s="28" t="s">
        <v>309</v>
      </c>
      <c r="C140" s="28" t="s">
        <v>310</v>
      </c>
      <c r="D140" s="30">
        <f t="shared" ref="D140:D150" si="3">1-(F140/E140)</f>
        <v>0.96174863387978138</v>
      </c>
      <c r="E140" s="31">
        <v>549</v>
      </c>
      <c r="F140" s="31">
        <v>21</v>
      </c>
    </row>
    <row r="141" spans="1:6" ht="12.75" customHeight="1" x14ac:dyDescent="0.2">
      <c r="A141" s="28" t="s">
        <v>33</v>
      </c>
      <c r="B141" s="28" t="s">
        <v>311</v>
      </c>
      <c r="C141" s="28" t="s">
        <v>312</v>
      </c>
      <c r="D141" s="30">
        <f t="shared" si="3"/>
        <v>0.9375</v>
      </c>
      <c r="E141" s="31">
        <v>16</v>
      </c>
      <c r="F141" s="31">
        <v>1</v>
      </c>
    </row>
    <row r="142" spans="1:6" ht="12.75" customHeight="1" x14ac:dyDescent="0.2">
      <c r="A142" s="28" t="s">
        <v>33</v>
      </c>
      <c r="B142" s="28" t="s">
        <v>313</v>
      </c>
      <c r="C142" s="28" t="s">
        <v>314</v>
      </c>
      <c r="D142" s="30">
        <f t="shared" si="3"/>
        <v>0.98481973434535108</v>
      </c>
      <c r="E142" s="31">
        <v>527</v>
      </c>
      <c r="F142" s="31">
        <v>8</v>
      </c>
    </row>
    <row r="143" spans="1:6" ht="12.75" customHeight="1" x14ac:dyDescent="0.2">
      <c r="A143" s="28" t="s">
        <v>33</v>
      </c>
      <c r="B143" s="28" t="s">
        <v>315</v>
      </c>
      <c r="C143" s="28" t="s">
        <v>316</v>
      </c>
      <c r="D143" s="30">
        <f t="shared" si="3"/>
        <v>0.96402877697841727</v>
      </c>
      <c r="E143" s="31">
        <v>139</v>
      </c>
      <c r="F143" s="31">
        <v>5</v>
      </c>
    </row>
    <row r="144" spans="1:6" ht="12.75" customHeight="1" x14ac:dyDescent="0.2">
      <c r="A144" s="28" t="s">
        <v>33</v>
      </c>
      <c r="B144" s="28" t="s">
        <v>317</v>
      </c>
      <c r="C144" s="28" t="s">
        <v>318</v>
      </c>
      <c r="D144" s="30">
        <f t="shared" si="3"/>
        <v>0.96266123557365924</v>
      </c>
      <c r="E144" s="31">
        <v>1473</v>
      </c>
      <c r="F144" s="31">
        <v>55</v>
      </c>
    </row>
    <row r="145" spans="1:6" ht="12.75" customHeight="1" x14ac:dyDescent="0.2">
      <c r="A145" s="28" t="s">
        <v>33</v>
      </c>
      <c r="B145" s="28" t="s">
        <v>319</v>
      </c>
      <c r="C145" s="28" t="s">
        <v>320</v>
      </c>
      <c r="D145" s="30">
        <f t="shared" si="3"/>
        <v>1</v>
      </c>
      <c r="E145" s="31">
        <v>6</v>
      </c>
      <c r="F145" s="31">
        <v>0</v>
      </c>
    </row>
    <row r="146" spans="1:6" ht="12.75" customHeight="1" x14ac:dyDescent="0.2">
      <c r="A146" s="28" t="s">
        <v>33</v>
      </c>
      <c r="B146" s="28" t="s">
        <v>321</v>
      </c>
      <c r="C146" s="28" t="s">
        <v>322</v>
      </c>
      <c r="D146" s="30">
        <f t="shared" si="3"/>
        <v>0.9830430797433547</v>
      </c>
      <c r="E146" s="31">
        <v>2182</v>
      </c>
      <c r="F146" s="31">
        <v>37</v>
      </c>
    </row>
    <row r="147" spans="1:6" ht="12.75" customHeight="1" x14ac:dyDescent="0.2">
      <c r="A147" s="28" t="s">
        <v>34</v>
      </c>
      <c r="B147" s="29" t="s">
        <v>323</v>
      </c>
      <c r="C147" s="28" t="s">
        <v>324</v>
      </c>
      <c r="D147" s="30">
        <f t="shared" si="3"/>
        <v>1</v>
      </c>
      <c r="E147" s="31">
        <v>17</v>
      </c>
      <c r="F147" s="31">
        <v>0</v>
      </c>
    </row>
    <row r="148" spans="1:6" ht="12.75" customHeight="1" x14ac:dyDescent="0.2">
      <c r="A148" s="28" t="s">
        <v>34</v>
      </c>
      <c r="B148" s="29" t="s">
        <v>325</v>
      </c>
      <c r="C148" s="28" t="s">
        <v>326</v>
      </c>
      <c r="D148" s="30">
        <f t="shared" si="3"/>
        <v>0.99724517906336085</v>
      </c>
      <c r="E148" s="31">
        <v>726</v>
      </c>
      <c r="F148" s="31">
        <v>2</v>
      </c>
    </row>
    <row r="149" spans="1:6" ht="12.75" customHeight="1" x14ac:dyDescent="0.2">
      <c r="A149" s="28" t="s">
        <v>37</v>
      </c>
      <c r="B149" s="28" t="s">
        <v>327</v>
      </c>
      <c r="C149" s="28" t="s">
        <v>328</v>
      </c>
      <c r="D149" s="30">
        <f t="shared" si="3"/>
        <v>0.94490818030050083</v>
      </c>
      <c r="E149" s="31">
        <v>3594</v>
      </c>
      <c r="F149" s="31">
        <v>198</v>
      </c>
    </row>
    <row r="150" spans="1:6" ht="12.75" customHeight="1" x14ac:dyDescent="0.2">
      <c r="A150" s="28" t="s">
        <v>37</v>
      </c>
      <c r="B150" s="28" t="s">
        <v>329</v>
      </c>
      <c r="C150" s="28" t="s">
        <v>330</v>
      </c>
      <c r="D150" s="30">
        <f t="shared" si="3"/>
        <v>0.97142857142857142</v>
      </c>
      <c r="E150" s="31">
        <v>2485</v>
      </c>
      <c r="F150" s="31">
        <v>71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Holger HEGENDORFER</cp:lastModifiedBy>
  <dcterms:modified xsi:type="dcterms:W3CDTF">2024-03-14T10:56:58Z</dcterms:modified>
</cp:coreProperties>
</file>