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/>
  </bookViews>
  <sheets>
    <sheet name="ERT_SU_CZ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I35" i="1" l="1"/>
  <c r="H35" i="1"/>
  <c r="E35" i="1"/>
  <c r="F35" i="1" s="1"/>
  <c r="C35" i="1"/>
  <c r="I34" i="1"/>
  <c r="H34" i="1"/>
  <c r="F34" i="1"/>
  <c r="E34" i="1"/>
  <c r="C34" i="1"/>
  <c r="I33" i="1"/>
  <c r="H33" i="1"/>
  <c r="E33" i="1"/>
  <c r="F33" i="1" s="1"/>
  <c r="C33" i="1"/>
  <c r="I32" i="1"/>
  <c r="H32" i="1"/>
  <c r="E32" i="1"/>
  <c r="F32" i="1" s="1"/>
  <c r="C32" i="1"/>
  <c r="I31" i="1"/>
  <c r="H31" i="1"/>
  <c r="E31" i="1"/>
  <c r="F31" i="1" s="1"/>
  <c r="C31" i="1"/>
  <c r="I30" i="1"/>
  <c r="H30" i="1"/>
  <c r="F30" i="1"/>
  <c r="E30" i="1"/>
  <c r="C30" i="1"/>
  <c r="I29" i="1"/>
  <c r="H29" i="1"/>
  <c r="E29" i="1"/>
  <c r="F29" i="1" s="1"/>
  <c r="C29" i="1"/>
  <c r="I28" i="1"/>
  <c r="H28" i="1"/>
  <c r="E28" i="1"/>
  <c r="F28" i="1" s="1"/>
  <c r="C28" i="1"/>
  <c r="I27" i="1"/>
  <c r="H27" i="1"/>
  <c r="E27" i="1"/>
  <c r="F27" i="1" s="1"/>
  <c r="C27" i="1"/>
  <c r="I26" i="1"/>
  <c r="H26" i="1"/>
  <c r="F26" i="1"/>
  <c r="E26" i="1"/>
  <c r="C26" i="1"/>
  <c r="I25" i="1"/>
  <c r="H25" i="1"/>
  <c r="E25" i="1"/>
  <c r="F25" i="1" s="1"/>
  <c r="C25" i="1"/>
  <c r="I24" i="1"/>
  <c r="H24" i="1"/>
  <c r="E24" i="1"/>
  <c r="F24" i="1" s="1"/>
  <c r="C24" i="1"/>
  <c r="I23" i="1"/>
  <c r="H23" i="1"/>
  <c r="E23" i="1"/>
  <c r="F23" i="1" s="1"/>
  <c r="C23" i="1"/>
  <c r="I22" i="1"/>
  <c r="H22" i="1"/>
  <c r="F22" i="1"/>
  <c r="E22" i="1"/>
  <c r="C22" i="1"/>
  <c r="I21" i="1"/>
  <c r="H21" i="1"/>
  <c r="E21" i="1"/>
  <c r="F21" i="1" s="1"/>
  <c r="C21" i="1"/>
  <c r="I20" i="1"/>
  <c r="H20" i="1"/>
  <c r="E20" i="1"/>
  <c r="F20" i="1" s="1"/>
  <c r="C20" i="1"/>
  <c r="I19" i="1"/>
  <c r="H19" i="1"/>
  <c r="E19" i="1"/>
  <c r="F19" i="1" s="1"/>
  <c r="C19" i="1"/>
  <c r="I18" i="1"/>
  <c r="H18" i="1"/>
  <c r="F18" i="1"/>
  <c r="E18" i="1"/>
  <c r="C18" i="1"/>
  <c r="I17" i="1"/>
  <c r="H17" i="1"/>
  <c r="E17" i="1"/>
  <c r="F17" i="1" s="1"/>
  <c r="C17" i="1"/>
  <c r="I16" i="1"/>
  <c r="H16" i="1"/>
  <c r="E16" i="1"/>
  <c r="F16" i="1" s="1"/>
  <c r="C16" i="1"/>
  <c r="I15" i="1"/>
  <c r="H15" i="1"/>
  <c r="E15" i="1"/>
  <c r="F15" i="1" s="1"/>
  <c r="C15" i="1"/>
  <c r="I14" i="1"/>
  <c r="H14" i="1"/>
  <c r="F14" i="1"/>
  <c r="E14" i="1"/>
  <c r="C14" i="1"/>
  <c r="I13" i="1"/>
  <c r="H13" i="1"/>
  <c r="E13" i="1"/>
  <c r="F13" i="1" s="1"/>
  <c r="C13" i="1"/>
  <c r="I12" i="1"/>
  <c r="H12" i="1"/>
  <c r="E12" i="1"/>
  <c r="F12" i="1" s="1"/>
  <c r="C12" i="1"/>
  <c r="I11" i="1"/>
  <c r="H11" i="1"/>
  <c r="E11" i="1"/>
  <c r="F11" i="1" s="1"/>
  <c r="C11" i="1"/>
  <c r="I10" i="1"/>
  <c r="H10" i="1"/>
  <c r="F10" i="1"/>
  <c r="E10" i="1"/>
  <c r="C10" i="1"/>
  <c r="I9" i="1"/>
  <c r="H9" i="1"/>
  <c r="E9" i="1"/>
  <c r="F9" i="1" s="1"/>
  <c r="C9" i="1"/>
  <c r="I8" i="1"/>
  <c r="H8" i="1"/>
  <c r="E8" i="1"/>
  <c r="F8" i="1" s="1"/>
  <c r="C8" i="1"/>
  <c r="I7" i="1"/>
  <c r="H7" i="1"/>
  <c r="E7" i="1"/>
  <c r="F7" i="1" s="1"/>
  <c r="C7" i="1"/>
  <c r="G6" i="1"/>
  <c r="H6" i="1" s="1"/>
  <c r="D6" i="1"/>
  <c r="I6" i="1" s="1"/>
  <c r="C6" i="1"/>
  <c r="B6" i="1"/>
  <c r="E6" i="1" l="1"/>
  <c r="F6" i="1" s="1"/>
</calcChain>
</file>

<file path=xl/sharedStrings.xml><?xml version="1.0" encoding="utf-8"?>
<sst xmlns="http://schemas.openxmlformats.org/spreadsheetml/2006/main" count="57" uniqueCount="55">
  <si>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</si>
  <si>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</si>
  <si>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</si>
  <si>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</si>
  <si>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</si>
  <si>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</si>
  <si>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</si>
  <si>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</si>
  <si>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</si>
  <si>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</si>
  <si>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JAN-APR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</si>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</sst>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d\ mmm\ yyyy"/>
    <numFmt numFmtId="166" formatCode="d\ mmm\.\ yyyy"/>
    <numFmt numFmtId="167" formatCode="m/d/yyyy"/>
    <numFmt numFmtId="168" formatCode="0.0%"/>
  </numFmts>
  <fonts count="14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b/>
      <sz val="10"/>
      <color rgb="FF396EA2"/>
      <name val="Calibri"/>
    </font>
    <font>
      <sz val="10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u/>
      <sz val="10"/>
      <color rgb="FF396EA2"/>
      <name val="Calibri"/>
    </font>
    <font>
      <sz val="10"/>
      <color rgb="FF000000"/>
      <name val="Calibri"/>
    </font>
    <font>
      <b/>
      <sz val="8"/>
      <color rgb="FFC00000"/>
      <name val="Calibri"/>
    </font>
    <font>
      <sz val="10"/>
      <color rgb="FFF3F3F3"/>
      <name val="Calibri"/>
    </font>
    <font>
      <sz val="9"/>
      <color rgb="FF000000"/>
      <name val="Calibri"/>
    </font>
    <font>
      <sz val="9"/>
      <color rgb="FFF3F3F3"/>
      <name val="Calibri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1" fillId="2" borderId="4" xfId="0" applyFont="1" applyFill="1" applyBorder="1" applyAlignment="1"/>
    <xf numFmtId="165" fontId="5" fillId="0" borderId="4" xfId="0" applyNumberFormat="1" applyFont="1" applyBorder="1" applyAlignment="1">
      <alignment horizontal="left"/>
    </xf>
    <xf numFmtId="0" fontId="1" fillId="2" borderId="5" xfId="0" applyFont="1" applyFill="1" applyBorder="1" applyAlignment="1"/>
    <xf numFmtId="166" fontId="2" fillId="3" borderId="6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167" fontId="7" fillId="3" borderId="0" xfId="0" applyNumberFormat="1" applyFont="1" applyFill="1" applyAlignment="1">
      <alignment horizontal="left"/>
    </xf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9" fillId="3" borderId="7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49" fontId="10" fillId="4" borderId="7" xfId="0" applyNumberFormat="1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vertical="center"/>
    </xf>
    <xf numFmtId="3" fontId="11" fillId="5" borderId="7" xfId="0" applyNumberFormat="1" applyFont="1" applyFill="1" applyBorder="1" applyAlignment="1">
      <alignment horizontal="right" vertical="center"/>
    </xf>
    <xf numFmtId="168" fontId="8" fillId="5" borderId="7" xfId="0" applyNumberFormat="1" applyFont="1" applyFill="1" applyBorder="1" applyAlignment="1">
      <alignment horizontal="right" wrapText="1"/>
    </xf>
    <xf numFmtId="3" fontId="11" fillId="3" borderId="7" xfId="0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vertical="center"/>
    </xf>
    <xf numFmtId="0" fontId="12" fillId="4" borderId="8" xfId="0" applyFont="1" applyFill="1" applyBorder="1" applyAlignment="1"/>
    <xf numFmtId="0" fontId="12" fillId="4" borderId="8" xfId="0" applyFont="1" applyFill="1" applyBorder="1" applyAlignment="1">
      <alignment horizontal="center"/>
    </xf>
    <xf numFmtId="164" fontId="13" fillId="3" borderId="9" xfId="0" applyNumberFormat="1" applyFont="1" applyFill="1" applyBorder="1" applyAlignment="1">
      <alignment horizontal="left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wrapText="1"/>
    </xf>
    <xf numFmtId="164" fontId="13" fillId="3" borderId="0" xfId="0" applyNumberFormat="1" applyFont="1" applyFill="1" applyAlignment="1">
      <alignment horizontal="center"/>
    </xf>
    <xf numFmtId="17" fontId="11" fillId="3" borderId="0" xfId="0" applyNumberFormat="1" applyFont="1" applyFill="1" applyAlignment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6"/>
  <sheetViews>
    <sheetView tabSelected="1" workbookViewId="0">
      <selection activeCell="K3" sqref="K3"/>
    </sheetView>
  </sheetViews>
  <sheetFormatPr defaultColWidth="15.140625" defaultRowHeight="15" customHeight="1" x14ac:dyDescent="0.2"/>
  <cols>
    <col min="1" max="1" width="17.5703125" customWidth="1"/>
    <col min="2" max="2" width="18" customWidth="1"/>
    <col min="3" max="3" width="11.42578125" customWidth="1"/>
    <col min="4" max="4" width="12.5703125" customWidth="1"/>
    <col min="5" max="5" width="13.42578125" customWidth="1"/>
    <col min="6" max="6" width="7.85546875" customWidth="1"/>
    <col min="7" max="7" width="13.85546875" customWidth="1"/>
    <col min="8" max="8" width="12.140625" customWidth="1"/>
    <col min="9" max="9" width="11.28515625" customWidth="1"/>
  </cols>
  <sheetData>
    <row r="1" spans="1:11" ht="12.75" customHeight="1" x14ac:dyDescent="0.2">
      <c r="A1" s="1" t="s">
        <v>0</v>
      </c>
      <c r="B1" s="2" t="s">
        <v>1</v>
      </c>
      <c r="C1" s="3" t="s">
        <v>2</v>
      </c>
      <c r="D1" s="4">
        <v>44197</v>
      </c>
      <c r="E1" s="5" t="s">
        <v>3</v>
      </c>
      <c r="F1" s="6" t="s">
        <v>4</v>
      </c>
      <c r="G1" s="7" t="s">
        <v>5</v>
      </c>
      <c r="H1" s="7"/>
      <c r="I1" s="7"/>
    </row>
    <row r="2" spans="1:11" ht="12.75" customHeight="1" x14ac:dyDescent="0.2">
      <c r="A2" s="8" t="s">
        <v>6</v>
      </c>
      <c r="B2" s="9">
        <v>44698</v>
      </c>
      <c r="C2" s="10" t="s">
        <v>7</v>
      </c>
      <c r="D2" s="11">
        <v>44681</v>
      </c>
      <c r="E2" s="12" t="s">
        <v>8</v>
      </c>
      <c r="F2" s="13" t="s">
        <v>9</v>
      </c>
      <c r="G2" s="14"/>
      <c r="H2" s="14"/>
      <c r="I2" s="14"/>
    </row>
    <row r="3" spans="1:11" ht="12.75" customHeight="1" x14ac:dyDescent="0.2">
      <c r="A3" s="15"/>
      <c r="B3" s="15"/>
      <c r="C3" s="15"/>
      <c r="D3" s="16" t="s">
        <v>5</v>
      </c>
      <c r="E3" s="15"/>
      <c r="F3" s="15"/>
      <c r="G3" s="17"/>
      <c r="H3" s="17"/>
      <c r="I3" s="17"/>
      <c r="K3" t="s">
        <v>5</v>
      </c>
    </row>
    <row r="4" spans="1:11" ht="13.5" customHeight="1" x14ac:dyDescent="0.2">
      <c r="A4" s="18" t="s">
        <v>10</v>
      </c>
      <c r="B4" s="19" t="s">
        <v>11</v>
      </c>
      <c r="C4" s="19">
        <v>120</v>
      </c>
      <c r="D4" s="20"/>
      <c r="E4" s="19">
        <v>120</v>
      </c>
      <c r="F4" s="20"/>
      <c r="G4" s="20"/>
      <c r="H4" s="19">
        <v>120</v>
      </c>
      <c r="I4" s="20"/>
    </row>
    <row r="5" spans="1:11" ht="25.5" customHeight="1" x14ac:dyDescent="0.2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spans="1:11" ht="12.75" customHeight="1" x14ac:dyDescent="0.2">
      <c r="A6" s="23" t="s">
        <v>21</v>
      </c>
      <c r="B6" s="24">
        <f>SUM(B7:B35)</f>
        <v>11932316.520000003</v>
      </c>
      <c r="C6" s="24">
        <f t="shared" ref="C6:C35" si="0">B6/C$4</f>
        <v>99435.971000000034</v>
      </c>
      <c r="D6" s="24">
        <f>SUM(D7:D35)</f>
        <v>28045473.960000001</v>
      </c>
      <c r="E6" s="24">
        <f t="shared" ref="E6:E35" si="1">D6/E$4</f>
        <v>233712.283</v>
      </c>
      <c r="F6" s="25">
        <f t="shared" ref="F6:F35" si="2">E6/C6-1</f>
        <v>1.350379652852185</v>
      </c>
      <c r="G6" s="24">
        <f>SUM(G7:G35)</f>
        <v>30129998.029999994</v>
      </c>
      <c r="H6" s="24">
        <f t="shared" ref="H6:H35" si="3">G6/H$4</f>
        <v>251083.3169166666</v>
      </c>
      <c r="I6" s="25">
        <f t="shared" ref="I6:I35" si="4">D6/G6-1</f>
        <v>-6.9184341397050986E-2</v>
      </c>
    </row>
    <row r="7" spans="1:11" ht="12.75" customHeight="1" x14ac:dyDescent="0.2">
      <c r="A7" s="23" t="s">
        <v>22</v>
      </c>
      <c r="B7" s="26">
        <v>302755.89</v>
      </c>
      <c r="C7" s="24">
        <f t="shared" si="0"/>
        <v>2522.9657500000003</v>
      </c>
      <c r="D7" s="26">
        <v>790172.14</v>
      </c>
      <c r="E7" s="24">
        <f t="shared" si="1"/>
        <v>6584.7678333333333</v>
      </c>
      <c r="F7" s="25">
        <f t="shared" si="2"/>
        <v>1.6099315194165169</v>
      </c>
      <c r="G7" s="26">
        <v>854008.33</v>
      </c>
      <c r="H7" s="24">
        <f t="shared" si="3"/>
        <v>7116.7360833333332</v>
      </c>
      <c r="I7" s="25">
        <f t="shared" si="4"/>
        <v>-7.4748907894141903E-2</v>
      </c>
    </row>
    <row r="8" spans="1:11" ht="12.75" customHeight="1" x14ac:dyDescent="0.2">
      <c r="A8" s="23" t="s">
        <v>23</v>
      </c>
      <c r="B8" s="26">
        <v>223188.08</v>
      </c>
      <c r="C8" s="24">
        <f t="shared" si="0"/>
        <v>1859.9006666666667</v>
      </c>
      <c r="D8" s="26">
        <v>558327.26</v>
      </c>
      <c r="E8" s="24">
        <f t="shared" si="1"/>
        <v>4652.7271666666666</v>
      </c>
      <c r="F8" s="25">
        <f t="shared" si="2"/>
        <v>1.5015998166210309</v>
      </c>
      <c r="G8" s="26">
        <v>632802.82999999996</v>
      </c>
      <c r="H8" s="24">
        <f t="shared" si="3"/>
        <v>5273.3569166666666</v>
      </c>
      <c r="I8" s="25">
        <f t="shared" si="4"/>
        <v>-0.11769158807333391</v>
      </c>
    </row>
    <row r="9" spans="1:11" ht="12.75" customHeight="1" x14ac:dyDescent="0.2">
      <c r="A9" s="23" t="s">
        <v>24</v>
      </c>
      <c r="B9" s="26">
        <v>501036.47</v>
      </c>
      <c r="C9" s="24">
        <f t="shared" si="0"/>
        <v>4175.3039166666667</v>
      </c>
      <c r="D9" s="26">
        <v>933470.42</v>
      </c>
      <c r="E9" s="24">
        <f t="shared" si="1"/>
        <v>7778.9201666666668</v>
      </c>
      <c r="F9" s="25">
        <f t="shared" si="2"/>
        <v>0.86307878945418892</v>
      </c>
      <c r="G9" s="26">
        <v>883458.43</v>
      </c>
      <c r="H9" s="24">
        <f t="shared" si="3"/>
        <v>7362.1535833333337</v>
      </c>
      <c r="I9" s="25">
        <f t="shared" si="4"/>
        <v>5.6609330220551479E-2</v>
      </c>
    </row>
    <row r="10" spans="1:11" ht="12.75" customHeight="1" x14ac:dyDescent="0.2">
      <c r="A10" s="23" t="s">
        <v>25</v>
      </c>
      <c r="B10" s="26">
        <v>212725.3</v>
      </c>
      <c r="C10" s="24">
        <f t="shared" si="0"/>
        <v>1772.7108333333333</v>
      </c>
      <c r="D10" s="26">
        <v>486258.85</v>
      </c>
      <c r="E10" s="24">
        <f t="shared" si="1"/>
        <v>4052.157083333333</v>
      </c>
      <c r="F10" s="25">
        <f t="shared" si="2"/>
        <v>1.2858533987259624</v>
      </c>
      <c r="G10" s="26">
        <v>367225.14</v>
      </c>
      <c r="H10" s="24">
        <f t="shared" si="3"/>
        <v>3060.2094999999999</v>
      </c>
      <c r="I10" s="25">
        <f t="shared" si="4"/>
        <v>0.32414368471613897</v>
      </c>
    </row>
    <row r="11" spans="1:11" ht="12.75" customHeight="1" x14ac:dyDescent="0.2">
      <c r="A11" s="23" t="s">
        <v>26</v>
      </c>
      <c r="B11" s="26">
        <v>247601.26</v>
      </c>
      <c r="C11" s="24">
        <f t="shared" si="0"/>
        <v>2063.3438333333334</v>
      </c>
      <c r="D11" s="26">
        <v>471390.12</v>
      </c>
      <c r="E11" s="24">
        <f t="shared" si="1"/>
        <v>3928.2509999999997</v>
      </c>
      <c r="F11" s="25">
        <f t="shared" si="2"/>
        <v>0.90382762995632571</v>
      </c>
      <c r="G11" s="26">
        <v>506680.53</v>
      </c>
      <c r="H11" s="24">
        <f t="shared" si="3"/>
        <v>4222.3377500000006</v>
      </c>
      <c r="I11" s="25">
        <f t="shared" si="4"/>
        <v>-6.9650219241698563E-2</v>
      </c>
    </row>
    <row r="12" spans="1:11" ht="12.75" customHeight="1" x14ac:dyDescent="0.2">
      <c r="A12" s="23" t="s">
        <v>27</v>
      </c>
      <c r="B12" s="26">
        <v>252027.89</v>
      </c>
      <c r="C12" s="24">
        <f t="shared" si="0"/>
        <v>2100.2324166666667</v>
      </c>
      <c r="D12" s="26">
        <v>460960.75</v>
      </c>
      <c r="E12" s="24">
        <f t="shared" si="1"/>
        <v>3841.3395833333334</v>
      </c>
      <c r="F12" s="25">
        <f t="shared" si="2"/>
        <v>0.82900690078387762</v>
      </c>
      <c r="G12" s="26">
        <v>565568.55000000005</v>
      </c>
      <c r="H12" s="24">
        <f t="shared" si="3"/>
        <v>4713.07125</v>
      </c>
      <c r="I12" s="25">
        <f t="shared" si="4"/>
        <v>-0.18496042610573027</v>
      </c>
    </row>
    <row r="13" spans="1:11" ht="12.75" customHeight="1" x14ac:dyDescent="0.2">
      <c r="A13" s="23" t="s">
        <v>28</v>
      </c>
      <c r="B13" s="26">
        <v>147017.42000000001</v>
      </c>
      <c r="C13" s="24">
        <f t="shared" si="0"/>
        <v>1225.1451666666667</v>
      </c>
      <c r="D13" s="26">
        <v>362026.35</v>
      </c>
      <c r="E13" s="24">
        <f t="shared" si="1"/>
        <v>3016.88625</v>
      </c>
      <c r="F13" s="25">
        <f t="shared" si="2"/>
        <v>1.4624724743503186</v>
      </c>
      <c r="G13" s="26">
        <v>440815.69</v>
      </c>
      <c r="H13" s="24">
        <f t="shared" si="3"/>
        <v>3673.4640833333333</v>
      </c>
      <c r="I13" s="25">
        <f t="shared" si="4"/>
        <v>-0.1787353349423656</v>
      </c>
    </row>
    <row r="14" spans="1:11" ht="12.75" customHeight="1" x14ac:dyDescent="0.2">
      <c r="A14" s="23" t="s">
        <v>29</v>
      </c>
      <c r="B14" s="26">
        <v>114851.03</v>
      </c>
      <c r="C14" s="24">
        <f t="shared" si="0"/>
        <v>957.09191666666663</v>
      </c>
      <c r="D14" s="26">
        <v>153298.97</v>
      </c>
      <c r="E14" s="24">
        <f t="shared" si="1"/>
        <v>1277.4914166666667</v>
      </c>
      <c r="F14" s="25">
        <f t="shared" si="2"/>
        <v>0.33476356285180908</v>
      </c>
      <c r="G14" s="26">
        <v>228948.03</v>
      </c>
      <c r="H14" s="24">
        <f t="shared" si="3"/>
        <v>1907.9002499999999</v>
      </c>
      <c r="I14" s="25">
        <f t="shared" si="4"/>
        <v>-0.33042022680867789</v>
      </c>
    </row>
    <row r="15" spans="1:11" ht="12.75" customHeight="1" x14ac:dyDescent="0.2">
      <c r="A15" s="23" t="s">
        <v>30</v>
      </c>
      <c r="B15" s="26">
        <v>125391.73</v>
      </c>
      <c r="C15" s="24">
        <f t="shared" si="0"/>
        <v>1044.9310833333334</v>
      </c>
      <c r="D15" s="26">
        <v>199776.84</v>
      </c>
      <c r="E15" s="24">
        <f t="shared" si="1"/>
        <v>1664.807</v>
      </c>
      <c r="F15" s="25">
        <f t="shared" si="2"/>
        <v>0.59322181773869764</v>
      </c>
      <c r="G15" s="26">
        <v>294712.38</v>
      </c>
      <c r="H15" s="24">
        <f t="shared" si="3"/>
        <v>2455.9365000000003</v>
      </c>
      <c r="I15" s="25">
        <f t="shared" si="4"/>
        <v>-0.32212946059476699</v>
      </c>
    </row>
    <row r="16" spans="1:11" ht="12.75" customHeight="1" x14ac:dyDescent="0.2">
      <c r="A16" s="23" t="s">
        <v>31</v>
      </c>
      <c r="B16" s="26">
        <v>1704516.12</v>
      </c>
      <c r="C16" s="24">
        <f t="shared" si="0"/>
        <v>14204.301000000001</v>
      </c>
      <c r="D16" s="26">
        <v>4831940.24</v>
      </c>
      <c r="E16" s="24">
        <f t="shared" si="1"/>
        <v>40266.168666666672</v>
      </c>
      <c r="F16" s="25">
        <f t="shared" si="2"/>
        <v>1.8347870596847158</v>
      </c>
      <c r="G16" s="26">
        <v>4911912.04</v>
      </c>
      <c r="H16" s="24">
        <f t="shared" si="3"/>
        <v>40932.600333333336</v>
      </c>
      <c r="I16" s="25">
        <f t="shared" si="4"/>
        <v>-1.6281195458866526E-2</v>
      </c>
    </row>
    <row r="17" spans="1:9" ht="12.75" customHeight="1" x14ac:dyDescent="0.2">
      <c r="A17" s="23" t="s">
        <v>32</v>
      </c>
      <c r="B17" s="26">
        <v>1515490.2</v>
      </c>
      <c r="C17" s="24">
        <f t="shared" si="0"/>
        <v>12629.084999999999</v>
      </c>
      <c r="D17" s="26">
        <v>3442231.22</v>
      </c>
      <c r="E17" s="24">
        <f t="shared" si="1"/>
        <v>28685.260166666667</v>
      </c>
      <c r="F17" s="25">
        <f t="shared" si="2"/>
        <v>1.2713648824650932</v>
      </c>
      <c r="G17" s="26">
        <v>4076344.25</v>
      </c>
      <c r="H17" s="24">
        <f t="shared" si="3"/>
        <v>33969.535416666666</v>
      </c>
      <c r="I17" s="25">
        <f t="shared" si="4"/>
        <v>-0.1555592440456911</v>
      </c>
    </row>
    <row r="18" spans="1:9" ht="12.75" customHeight="1" x14ac:dyDescent="0.2">
      <c r="A18" s="23" t="s">
        <v>33</v>
      </c>
      <c r="B18" s="26">
        <v>656564.21</v>
      </c>
      <c r="C18" s="24">
        <f t="shared" si="0"/>
        <v>5471.3684166666662</v>
      </c>
      <c r="D18" s="26">
        <v>1403135.41</v>
      </c>
      <c r="E18" s="24">
        <f t="shared" si="1"/>
        <v>11692.795083333333</v>
      </c>
      <c r="F18" s="25">
        <f t="shared" si="2"/>
        <v>1.1370878714208317</v>
      </c>
      <c r="G18" s="26">
        <v>1317307.42</v>
      </c>
      <c r="H18" s="24">
        <f t="shared" si="3"/>
        <v>10977.561833333333</v>
      </c>
      <c r="I18" s="25">
        <f t="shared" si="4"/>
        <v>6.5154108066892924E-2</v>
      </c>
    </row>
    <row r="19" spans="1:9" ht="12.75" customHeight="1" x14ac:dyDescent="0.2">
      <c r="A19" s="23" t="s">
        <v>34</v>
      </c>
      <c r="B19" s="26">
        <v>330739.03000000003</v>
      </c>
      <c r="C19" s="24">
        <f t="shared" si="0"/>
        <v>2756.1585833333334</v>
      </c>
      <c r="D19" s="26">
        <v>765738.45</v>
      </c>
      <c r="E19" s="24">
        <f t="shared" si="1"/>
        <v>6381.1537499999995</v>
      </c>
      <c r="F19" s="25">
        <f t="shared" si="2"/>
        <v>1.3152346126188976</v>
      </c>
      <c r="G19" s="26">
        <v>708123.98</v>
      </c>
      <c r="H19" s="24">
        <f t="shared" si="3"/>
        <v>5901.0331666666661</v>
      </c>
      <c r="I19" s="25">
        <f t="shared" si="4"/>
        <v>8.1362122491601019E-2</v>
      </c>
    </row>
    <row r="20" spans="1:9" ht="12.75" customHeight="1" x14ac:dyDescent="0.2">
      <c r="A20" s="23" t="s">
        <v>35</v>
      </c>
      <c r="B20" s="26">
        <v>594900.62</v>
      </c>
      <c r="C20" s="24">
        <f t="shared" si="0"/>
        <v>4957.5051666666668</v>
      </c>
      <c r="D20" s="26">
        <v>1122917</v>
      </c>
      <c r="E20" s="24">
        <f t="shared" si="1"/>
        <v>9357.6416666666664</v>
      </c>
      <c r="F20" s="25">
        <f t="shared" si="2"/>
        <v>0.88757073408328258</v>
      </c>
      <c r="G20" s="26">
        <v>1173016.6200000001</v>
      </c>
      <c r="H20" s="24">
        <f t="shared" si="3"/>
        <v>9775.1385000000009</v>
      </c>
      <c r="I20" s="25">
        <f t="shared" si="4"/>
        <v>-4.2710068336457296E-2</v>
      </c>
    </row>
    <row r="21" spans="1:9" ht="12.75" customHeight="1" x14ac:dyDescent="0.2">
      <c r="A21" s="23" t="s">
        <v>36</v>
      </c>
      <c r="B21" s="26">
        <v>797867.86</v>
      </c>
      <c r="C21" s="24">
        <f t="shared" si="0"/>
        <v>6648.8988333333336</v>
      </c>
      <c r="D21" s="26">
        <v>2239062.2400000002</v>
      </c>
      <c r="E21" s="24">
        <f t="shared" si="1"/>
        <v>18658.852000000003</v>
      </c>
      <c r="F21" s="25">
        <f t="shared" si="2"/>
        <v>1.8063070995239743</v>
      </c>
      <c r="G21" s="26">
        <v>2210843.2200000002</v>
      </c>
      <c r="H21" s="24">
        <f t="shared" si="3"/>
        <v>18423.693500000001</v>
      </c>
      <c r="I21" s="25">
        <f t="shared" si="4"/>
        <v>1.2763917289440263E-2</v>
      </c>
    </row>
    <row r="22" spans="1:9" ht="12.75" customHeight="1" x14ac:dyDescent="0.2">
      <c r="A22" s="23" t="s">
        <v>37</v>
      </c>
      <c r="B22" s="26">
        <v>108574</v>
      </c>
      <c r="C22" s="24">
        <f t="shared" si="0"/>
        <v>904.7833333333333</v>
      </c>
      <c r="D22" s="26">
        <v>175025.23</v>
      </c>
      <c r="E22" s="24">
        <f t="shared" si="1"/>
        <v>1458.5435833333333</v>
      </c>
      <c r="F22" s="25">
        <f t="shared" si="2"/>
        <v>0.61203630703483336</v>
      </c>
      <c r="G22" s="26">
        <v>226331.02</v>
      </c>
      <c r="H22" s="24">
        <f t="shared" si="3"/>
        <v>1886.0918333333332</v>
      </c>
      <c r="I22" s="25">
        <f t="shared" si="4"/>
        <v>-0.22668474696928409</v>
      </c>
    </row>
    <row r="23" spans="1:9" ht="12.75" customHeight="1" x14ac:dyDescent="0.2">
      <c r="A23" s="23" t="s">
        <v>38</v>
      </c>
      <c r="B23" s="26">
        <v>94673.66</v>
      </c>
      <c r="C23" s="24">
        <f t="shared" si="0"/>
        <v>788.9471666666667</v>
      </c>
      <c r="D23" s="26">
        <v>124342.93</v>
      </c>
      <c r="E23" s="24">
        <f t="shared" si="1"/>
        <v>1036.1910833333334</v>
      </c>
      <c r="F23" s="25">
        <f t="shared" si="2"/>
        <v>0.31338463095226277</v>
      </c>
      <c r="G23" s="26">
        <v>141431.14000000001</v>
      </c>
      <c r="H23" s="24">
        <f t="shared" si="3"/>
        <v>1178.5928333333334</v>
      </c>
      <c r="I23" s="25">
        <f t="shared" si="4"/>
        <v>-0.12082353292209924</v>
      </c>
    </row>
    <row r="24" spans="1:9" ht="12.75" customHeight="1" x14ac:dyDescent="0.2">
      <c r="A24" s="23" t="s">
        <v>39</v>
      </c>
      <c r="B24" s="26">
        <v>134775.57</v>
      </c>
      <c r="C24" s="24">
        <f t="shared" si="0"/>
        <v>1123.1297500000001</v>
      </c>
      <c r="D24" s="26">
        <v>199082.52</v>
      </c>
      <c r="E24" s="24">
        <f t="shared" si="1"/>
        <v>1659.021</v>
      </c>
      <c r="F24" s="25">
        <f t="shared" si="2"/>
        <v>0.47714099817941769</v>
      </c>
      <c r="G24" s="26">
        <v>210464.33</v>
      </c>
      <c r="H24" s="24">
        <f t="shared" si="3"/>
        <v>1753.8694166666667</v>
      </c>
      <c r="I24" s="25">
        <f t="shared" si="4"/>
        <v>-5.4079520268351389E-2</v>
      </c>
    </row>
    <row r="25" spans="1:9" ht="12.75" customHeight="1" x14ac:dyDescent="0.2">
      <c r="A25" s="23" t="s">
        <v>40</v>
      </c>
      <c r="B25" s="26">
        <v>324950.28000000003</v>
      </c>
      <c r="C25" s="24">
        <f t="shared" si="0"/>
        <v>2707.9190000000003</v>
      </c>
      <c r="D25" s="26">
        <v>713523.4</v>
      </c>
      <c r="E25" s="24">
        <f t="shared" si="1"/>
        <v>5946.0283333333336</v>
      </c>
      <c r="F25" s="25">
        <f t="shared" si="2"/>
        <v>1.1957925378614842</v>
      </c>
      <c r="G25" s="26">
        <v>787874.73</v>
      </c>
      <c r="H25" s="24">
        <f t="shared" si="3"/>
        <v>6565.6227499999995</v>
      </c>
      <c r="I25" s="25">
        <f t="shared" si="4"/>
        <v>-9.4369481808358024E-2</v>
      </c>
    </row>
    <row r="26" spans="1:9" ht="12.75" customHeight="1" x14ac:dyDescent="0.2">
      <c r="A26" s="23" t="s">
        <v>41</v>
      </c>
      <c r="B26" s="26">
        <v>324823.96999999997</v>
      </c>
      <c r="C26" s="24">
        <f t="shared" si="0"/>
        <v>2706.8664166666663</v>
      </c>
      <c r="D26" s="26">
        <v>597739.96</v>
      </c>
      <c r="E26" s="24">
        <f t="shared" si="1"/>
        <v>4981.1663333333327</v>
      </c>
      <c r="F26" s="25">
        <f t="shared" si="2"/>
        <v>0.84019658401441255</v>
      </c>
      <c r="G26" s="26">
        <v>630134.93000000005</v>
      </c>
      <c r="H26" s="24">
        <f t="shared" si="3"/>
        <v>5251.1244166666675</v>
      </c>
      <c r="I26" s="25">
        <f t="shared" si="4"/>
        <v>-5.1409576675903512E-2</v>
      </c>
    </row>
    <row r="27" spans="1:9" ht="12.75" customHeight="1" x14ac:dyDescent="0.2">
      <c r="A27" s="23" t="s">
        <v>42</v>
      </c>
      <c r="B27" s="26">
        <v>558915.5</v>
      </c>
      <c r="C27" s="24">
        <f t="shared" si="0"/>
        <v>4657.6291666666666</v>
      </c>
      <c r="D27" s="26">
        <v>841959.01</v>
      </c>
      <c r="E27" s="24">
        <f t="shared" si="1"/>
        <v>7016.3250833333332</v>
      </c>
      <c r="F27" s="25">
        <f t="shared" si="2"/>
        <v>0.50641556729058324</v>
      </c>
      <c r="G27" s="26">
        <v>1084775.3899999999</v>
      </c>
      <c r="H27" s="24">
        <f t="shared" si="3"/>
        <v>9039.7949166666658</v>
      </c>
      <c r="I27" s="25">
        <f t="shared" si="4"/>
        <v>-0.22384023664106167</v>
      </c>
    </row>
    <row r="28" spans="1:9" ht="12.75" customHeight="1" x14ac:dyDescent="0.2">
      <c r="A28" s="23" t="s">
        <v>43</v>
      </c>
      <c r="B28" s="26">
        <v>287352.40999999997</v>
      </c>
      <c r="C28" s="24">
        <f t="shared" si="0"/>
        <v>2394.6034166666664</v>
      </c>
      <c r="D28" s="26">
        <v>1098782.92</v>
      </c>
      <c r="E28" s="24">
        <f t="shared" si="1"/>
        <v>9156.5243333333328</v>
      </c>
      <c r="F28" s="25">
        <f t="shared" si="2"/>
        <v>2.8238166159803568</v>
      </c>
      <c r="G28" s="26">
        <v>1047533.08</v>
      </c>
      <c r="H28" s="24">
        <f t="shared" si="3"/>
        <v>8729.4423333333325</v>
      </c>
      <c r="I28" s="25">
        <f t="shared" si="4"/>
        <v>4.8924316547597657E-2</v>
      </c>
    </row>
    <row r="29" spans="1:9" ht="12.75" customHeight="1" x14ac:dyDescent="0.2">
      <c r="A29" s="23" t="s">
        <v>44</v>
      </c>
      <c r="B29" s="26">
        <v>616249.02</v>
      </c>
      <c r="C29" s="24">
        <f t="shared" si="0"/>
        <v>5135.4085000000005</v>
      </c>
      <c r="D29" s="26">
        <v>1181160.7</v>
      </c>
      <c r="E29" s="24">
        <f t="shared" si="1"/>
        <v>9843.0058333333327</v>
      </c>
      <c r="F29" s="25">
        <f t="shared" si="2"/>
        <v>0.91669383912367075</v>
      </c>
      <c r="G29" s="26">
        <v>1300821.3</v>
      </c>
      <c r="H29" s="24">
        <f t="shared" si="3"/>
        <v>10840.1775</v>
      </c>
      <c r="I29" s="25">
        <f t="shared" si="4"/>
        <v>-9.1988499880806152E-2</v>
      </c>
    </row>
    <row r="30" spans="1:9" ht="12.75" customHeight="1" x14ac:dyDescent="0.2">
      <c r="A30" s="23" t="s">
        <v>45</v>
      </c>
      <c r="B30" s="26">
        <v>110859.38</v>
      </c>
      <c r="C30" s="24">
        <f t="shared" si="0"/>
        <v>923.82816666666668</v>
      </c>
      <c r="D30" s="26">
        <v>222108.69</v>
      </c>
      <c r="E30" s="24">
        <f t="shared" si="1"/>
        <v>1850.9057500000001</v>
      </c>
      <c r="F30" s="25">
        <f t="shared" si="2"/>
        <v>1.003517338812467</v>
      </c>
      <c r="G30" s="26">
        <v>221278.13</v>
      </c>
      <c r="H30" s="24">
        <f t="shared" si="3"/>
        <v>1843.9844166666667</v>
      </c>
      <c r="I30" s="25">
        <f t="shared" si="4"/>
        <v>3.7534662824563192E-3</v>
      </c>
    </row>
    <row r="31" spans="1:9" ht="12.75" customHeight="1" x14ac:dyDescent="0.2">
      <c r="A31" s="23" t="s">
        <v>46</v>
      </c>
      <c r="B31" s="26">
        <v>50733.16</v>
      </c>
      <c r="C31" s="24">
        <f t="shared" si="0"/>
        <v>422.77633333333335</v>
      </c>
      <c r="D31" s="26">
        <v>136943.31</v>
      </c>
      <c r="E31" s="24">
        <f t="shared" si="1"/>
        <v>1141.19425</v>
      </c>
      <c r="F31" s="25">
        <f t="shared" si="2"/>
        <v>1.6992860290981282</v>
      </c>
      <c r="G31" s="26">
        <v>133554.31</v>
      </c>
      <c r="H31" s="24">
        <f t="shared" si="3"/>
        <v>1112.9525833333332</v>
      </c>
      <c r="I31" s="25">
        <f t="shared" si="4"/>
        <v>2.5375444641209999E-2</v>
      </c>
    </row>
    <row r="32" spans="1:9" ht="12.75" customHeight="1" x14ac:dyDescent="0.2">
      <c r="A32" s="23" t="s">
        <v>47</v>
      </c>
      <c r="B32" s="26">
        <v>189228.09</v>
      </c>
      <c r="C32" s="24">
        <f t="shared" si="0"/>
        <v>1576.90075</v>
      </c>
      <c r="D32" s="26">
        <v>546499.97</v>
      </c>
      <c r="E32" s="24">
        <f t="shared" si="1"/>
        <v>4554.166416666666</v>
      </c>
      <c r="F32" s="25">
        <f t="shared" si="2"/>
        <v>1.8880488620901894</v>
      </c>
      <c r="G32" s="26">
        <v>475618.66</v>
      </c>
      <c r="H32" s="24">
        <f t="shared" si="3"/>
        <v>3963.4888333333333</v>
      </c>
      <c r="I32" s="25">
        <f t="shared" si="4"/>
        <v>0.14902970795973403</v>
      </c>
    </row>
    <row r="33" spans="1:9" ht="12.75" customHeight="1" x14ac:dyDescent="0.2">
      <c r="A33" s="23" t="s">
        <v>48</v>
      </c>
      <c r="B33" s="26">
        <v>887919.63</v>
      </c>
      <c r="C33" s="24">
        <f t="shared" si="0"/>
        <v>7399.33025</v>
      </c>
      <c r="D33" s="26">
        <v>2865427.76</v>
      </c>
      <c r="E33" s="24">
        <f t="shared" si="1"/>
        <v>23878.564666666665</v>
      </c>
      <c r="F33" s="25">
        <f t="shared" si="2"/>
        <v>2.2271251396931047</v>
      </c>
      <c r="G33" s="26">
        <v>3252550.79</v>
      </c>
      <c r="H33" s="24">
        <f t="shared" si="3"/>
        <v>27104.589916666668</v>
      </c>
      <c r="I33" s="25">
        <f t="shared" si="4"/>
        <v>-0.11902136353726245</v>
      </c>
    </row>
    <row r="34" spans="1:9" ht="12.75" customHeight="1" x14ac:dyDescent="0.2">
      <c r="A34" s="23" t="s">
        <v>49</v>
      </c>
      <c r="B34" s="26">
        <v>383770.17</v>
      </c>
      <c r="C34" s="24">
        <f t="shared" si="0"/>
        <v>3198.08475</v>
      </c>
      <c r="D34" s="26">
        <v>734767.08</v>
      </c>
      <c r="E34" s="24">
        <f t="shared" si="1"/>
        <v>6123.0589999999993</v>
      </c>
      <c r="F34" s="25">
        <f t="shared" si="2"/>
        <v>0.91460185662684501</v>
      </c>
      <c r="G34" s="26">
        <v>998037.27</v>
      </c>
      <c r="H34" s="24">
        <f t="shared" si="3"/>
        <v>8316.9772499999999</v>
      </c>
      <c r="I34" s="25">
        <f t="shared" si="4"/>
        <v>-0.2637879344926668</v>
      </c>
    </row>
    <row r="35" spans="1:9" ht="12.75" customHeight="1" x14ac:dyDescent="0.2">
      <c r="A35" s="23" t="s">
        <v>50</v>
      </c>
      <c r="B35" s="26">
        <v>132818.57</v>
      </c>
      <c r="C35" s="24">
        <f t="shared" si="0"/>
        <v>1106.8214166666667</v>
      </c>
      <c r="D35" s="26">
        <v>387404.22</v>
      </c>
      <c r="E35" s="24">
        <f t="shared" si="1"/>
        <v>3228.3684999999996</v>
      </c>
      <c r="F35" s="25">
        <f t="shared" si="2"/>
        <v>1.9167925840490523</v>
      </c>
      <c r="G35" s="26">
        <v>447825.51</v>
      </c>
      <c r="H35" s="24">
        <f t="shared" si="3"/>
        <v>3731.87925</v>
      </c>
      <c r="I35" s="25">
        <f t="shared" si="4"/>
        <v>-0.13492150101051648</v>
      </c>
    </row>
    <row r="36" spans="1:9" ht="12.75" customHeight="1" x14ac:dyDescent="0.2">
      <c r="A36" s="27"/>
      <c r="B36" s="27"/>
      <c r="C36" s="27"/>
      <c r="D36" s="27"/>
      <c r="E36" s="27"/>
      <c r="F36" s="27"/>
      <c r="G36" s="27"/>
      <c r="H36" s="27"/>
      <c r="I36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0.5703125" customWidth="1"/>
    <col min="2" max="2" width="15.85546875" customWidth="1"/>
    <col min="3" max="3" width="7" customWidth="1"/>
    <col min="4" max="4" width="46.42578125" customWidth="1"/>
  </cols>
  <sheetData>
    <row r="1" spans="1:4" ht="12" customHeight="1" x14ac:dyDescent="0.2">
      <c r="A1" s="28" t="s">
        <v>51</v>
      </c>
      <c r="B1" s="29" t="s">
        <v>52</v>
      </c>
      <c r="C1" s="29" t="s">
        <v>53</v>
      </c>
      <c r="D1" s="28" t="s">
        <v>54</v>
      </c>
    </row>
    <row r="2" spans="1:4" ht="12.75" customHeight="1" x14ac:dyDescent="0.2">
      <c r="A2" s="30"/>
      <c r="B2" s="31"/>
      <c r="C2" s="32"/>
      <c r="D2" s="33"/>
    </row>
    <row r="3" spans="1:4" ht="12" customHeight="1" x14ac:dyDescent="0.2">
      <c r="A3" s="30"/>
      <c r="B3" s="31"/>
      <c r="C3" s="32"/>
      <c r="D3" s="33"/>
    </row>
    <row r="4" spans="1:4" ht="12" customHeight="1" x14ac:dyDescent="0.2">
      <c r="A4" s="30"/>
      <c r="B4" s="31"/>
      <c r="C4" s="32"/>
      <c r="D4" s="33"/>
    </row>
    <row r="5" spans="1:4" ht="15.75" customHeight="1" x14ac:dyDescent="0.2">
      <c r="A5" s="34"/>
      <c r="B5" s="35"/>
      <c r="C5" s="36"/>
      <c r="D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ERT_SU_CZ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2022-05-17T13:09:39Z</dcterms:modified>
</cp:coreProperties>
</file>