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<sst xmlns="http://schemas.openxmlformats.org/spreadsheetml/2006/main" count="220" uniqueCount="159">
  <si>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</si>
  <si>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</si>
  <si>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</si>
  <si>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</si>
  <si>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</si>
  <si>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</si>
  <si>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</si>
  <si>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</si>
  <si>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</si>
  <si>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</t>
  </si>
  <si>
    <t>Period: JAN-MAR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</si>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</sst>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45398.0</v>
      </c>
      <c r="C2" s="11" t="s">
        <v>6</v>
      </c>
      <c r="D2" s="12">
        <v>45382.0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5" si="1">E6/D6</f>
        <v>0.1770545132</v>
      </c>
      <c r="D6" s="33">
        <v>1862850.0</v>
      </c>
      <c r="E6" s="34">
        <v>329826.0</v>
      </c>
      <c r="F6" s="35"/>
      <c r="G6" s="36">
        <f t="shared" ref="G6:G15" si="2">C6-F6</f>
        <v>0.1770545132</v>
      </c>
      <c r="H6" s="37">
        <v>0.0044</v>
      </c>
    </row>
    <row r="7" ht="12.0" customHeight="1">
      <c r="A7" s="30" t="s">
        <v>20</v>
      </c>
      <c r="B7" s="38" t="s">
        <v>22</v>
      </c>
      <c r="C7" s="32">
        <f t="shared" si="1"/>
        <v>0.7075896673</v>
      </c>
      <c r="D7" s="39">
        <v>1924419.0</v>
      </c>
      <c r="E7" s="40">
        <v>1361699.0</v>
      </c>
      <c r="F7" s="41"/>
      <c r="G7" s="42">
        <f t="shared" si="2"/>
        <v>0.7075896673</v>
      </c>
      <c r="H7" s="37">
        <v>0.0144</v>
      </c>
    </row>
    <row r="8" ht="12.0" customHeight="1">
      <c r="A8" s="30" t="s">
        <v>20</v>
      </c>
      <c r="B8" s="38" t="s">
        <v>23</v>
      </c>
      <c r="C8" s="32">
        <f t="shared" si="1"/>
        <v>0.4373333038</v>
      </c>
      <c r="D8" s="39">
        <v>1984523.0</v>
      </c>
      <c r="E8" s="40">
        <v>867898.0</v>
      </c>
      <c r="F8" s="35"/>
      <c r="G8" s="42">
        <f t="shared" si="2"/>
        <v>0.4373333038</v>
      </c>
      <c r="H8" s="37">
        <v>0.0097</v>
      </c>
    </row>
    <row r="9" ht="12.0" customHeight="1">
      <c r="A9" s="30" t="s">
        <v>20</v>
      </c>
      <c r="B9" s="38" t="s">
        <v>24</v>
      </c>
      <c r="C9" s="32">
        <f t="shared" si="1"/>
        <v>0.4047246057</v>
      </c>
      <c r="D9" s="39">
        <v>2046520.0</v>
      </c>
      <c r="E9" s="40">
        <v>828277.0</v>
      </c>
      <c r="F9" s="35"/>
      <c r="G9" s="42">
        <f t="shared" si="2"/>
        <v>0.4047246057</v>
      </c>
      <c r="H9" s="37">
        <v>0.0085</v>
      </c>
    </row>
    <row r="10" ht="12.0" customHeight="1">
      <c r="A10" s="30" t="s">
        <v>20</v>
      </c>
      <c r="B10" s="38" t="s">
        <v>25</v>
      </c>
      <c r="C10" s="32">
        <f t="shared" si="1"/>
        <v>0.649215339</v>
      </c>
      <c r="D10" s="39">
        <v>2111740.0</v>
      </c>
      <c r="E10" s="40">
        <v>1370974.0</v>
      </c>
      <c r="F10" s="35"/>
      <c r="G10" s="42">
        <f t="shared" si="2"/>
        <v>0.649215339</v>
      </c>
      <c r="H10" s="37">
        <v>0.0146</v>
      </c>
    </row>
    <row r="11" ht="12.0" customHeight="1">
      <c r="A11" s="30" t="s">
        <v>20</v>
      </c>
      <c r="B11" s="38" t="s">
        <v>26</v>
      </c>
      <c r="C11" s="32">
        <f t="shared" si="1"/>
        <v>0.8528545056</v>
      </c>
      <c r="D11" s="39">
        <v>1809753.0</v>
      </c>
      <c r="E11" s="40">
        <v>1543456.0</v>
      </c>
      <c r="F11" s="43">
        <v>0.9</v>
      </c>
      <c r="G11" s="42">
        <f t="shared" si="2"/>
        <v>-0.04714549444</v>
      </c>
      <c r="H11" s="37">
        <v>0.0171</v>
      </c>
    </row>
    <row r="12" ht="12.0" customHeight="1">
      <c r="A12" s="30" t="s">
        <v>20</v>
      </c>
      <c r="B12" s="38" t="s">
        <v>27</v>
      </c>
      <c r="C12" s="32">
        <f t="shared" si="1"/>
        <v>0.02622526104</v>
      </c>
      <c r="D12" s="39">
        <v>724111.0</v>
      </c>
      <c r="E12" s="40">
        <v>18990.0</v>
      </c>
      <c r="F12" s="43">
        <v>0.35</v>
      </c>
      <c r="G12" s="42">
        <f t="shared" si="2"/>
        <v>-0.323774739</v>
      </c>
      <c r="H12" s="37">
        <v>6.0E-4</v>
      </c>
    </row>
    <row r="13" ht="12.0" customHeight="1">
      <c r="A13" s="30" t="s">
        <v>20</v>
      </c>
      <c r="B13" s="38" t="s">
        <v>28</v>
      </c>
      <c r="C13" s="32">
        <f t="shared" si="1"/>
        <v>0.2122028794</v>
      </c>
      <c r="D13" s="39">
        <v>1522067.0</v>
      </c>
      <c r="E13" s="40">
        <v>322987.0</v>
      </c>
      <c r="F13" s="43">
        <v>0.5</v>
      </c>
      <c r="G13" s="42">
        <f t="shared" si="2"/>
        <v>-0.2877971206</v>
      </c>
      <c r="H13" s="37">
        <v>0.0044</v>
      </c>
    </row>
    <row r="14" ht="12.0" customHeight="1">
      <c r="A14" s="30" t="s">
        <v>20</v>
      </c>
      <c r="B14" s="38" t="s">
        <v>29</v>
      </c>
      <c r="C14" s="32">
        <f t="shared" si="1"/>
        <v>1.136305984</v>
      </c>
      <c r="D14" s="39">
        <v>1827572.0</v>
      </c>
      <c r="E14" s="40">
        <v>2076681.0</v>
      </c>
      <c r="F14" s="43">
        <v>0.5</v>
      </c>
      <c r="G14" s="42">
        <f t="shared" si="2"/>
        <v>0.6363059841</v>
      </c>
      <c r="H14" s="37">
        <v>0.0251</v>
      </c>
    </row>
    <row r="15" ht="12.0" customHeight="1">
      <c r="A15" s="30" t="s">
        <v>20</v>
      </c>
      <c r="B15" s="38" t="s">
        <v>30</v>
      </c>
      <c r="C15" s="32">
        <f t="shared" si="1"/>
        <v>0.46283578</v>
      </c>
      <c r="D15" s="39">
        <v>1943832.0</v>
      </c>
      <c r="E15" s="40">
        <v>899675.0</v>
      </c>
      <c r="F15" s="43">
        <v>0.5</v>
      </c>
      <c r="G15" s="42">
        <f t="shared" si="2"/>
        <v>-0.03716421995</v>
      </c>
      <c r="H15" s="37">
        <v>0.01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45398</v>
      </c>
      <c r="C2" s="11" t="s">
        <v>6</v>
      </c>
      <c r="D2" s="53">
        <f>ERT_ATFM_YY!D2</f>
        <v>45382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68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93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94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95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68" si="6">sum(D$66:D67)/sum(C$66:C67)</f>
        <v>0.4082067956</v>
      </c>
      <c r="F67" s="79">
        <v>1.0</v>
      </c>
    </row>
    <row r="68" ht="12.0" customHeight="1">
      <c r="A68" s="64" t="s">
        <v>96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97</v>
      </c>
      <c r="B69" s="70"/>
      <c r="C69" s="72"/>
      <c r="D69" s="72"/>
      <c r="E69" s="70"/>
      <c r="F69" s="72"/>
    </row>
    <row r="70" ht="12.0" customHeight="1">
      <c r="A70" s="64" t="s">
        <v>98</v>
      </c>
      <c r="B70" s="70"/>
      <c r="C70" s="72"/>
      <c r="D70" s="72"/>
      <c r="E70" s="70"/>
      <c r="F70" s="72"/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45398</v>
      </c>
      <c r="C2" s="11" t="s">
        <v>6</v>
      </c>
      <c r="D2" s="88">
        <f>ERT_ATFM_YY!D2</f>
        <v>45382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JAN-MAR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1943832.0</v>
      </c>
      <c r="D6" s="98">
        <v>899675.0</v>
      </c>
      <c r="E6" s="97">
        <f t="shared" ref="E6:E15" si="1">D6/C6</f>
        <v>0.46283578</v>
      </c>
      <c r="F6" s="97">
        <f>E6-B6</f>
        <v>-0.03716421995</v>
      </c>
    </row>
    <row r="7" ht="12.75" customHeight="1">
      <c r="A7" s="96" t="s">
        <v>114</v>
      </c>
      <c r="B7" s="97"/>
      <c r="C7" s="98">
        <v>153497.0</v>
      </c>
      <c r="D7" s="98">
        <v>7410.0</v>
      </c>
      <c r="E7" s="97">
        <f t="shared" si="1"/>
        <v>0.04827455911</v>
      </c>
      <c r="F7" s="97"/>
    </row>
    <row r="8" ht="12.75" customHeight="1">
      <c r="A8" s="96" t="s">
        <v>115</v>
      </c>
      <c r="B8" s="97"/>
      <c r="C8" s="98">
        <v>502966.0</v>
      </c>
      <c r="D8" s="98">
        <v>68.0</v>
      </c>
      <c r="E8" s="97">
        <f t="shared" si="1"/>
        <v>0.0001351980054</v>
      </c>
      <c r="F8" s="97"/>
    </row>
    <row r="9" ht="12.75" customHeight="1">
      <c r="A9" s="96" t="s">
        <v>116</v>
      </c>
      <c r="B9" s="97"/>
      <c r="C9" s="98">
        <v>240267.0</v>
      </c>
      <c r="D9" s="98">
        <v>0.0</v>
      </c>
      <c r="E9" s="97">
        <f t="shared" si="1"/>
        <v>0</v>
      </c>
      <c r="F9" s="97"/>
    </row>
    <row r="10" ht="12.75" customHeight="1">
      <c r="A10" s="96" t="s">
        <v>117</v>
      </c>
      <c r="B10" s="97"/>
      <c r="C10" s="98">
        <v>198460.0</v>
      </c>
      <c r="D10" s="98">
        <v>1964.0</v>
      </c>
      <c r="E10" s="97">
        <f t="shared" si="1"/>
        <v>0.009896200746</v>
      </c>
      <c r="F10" s="97"/>
    </row>
    <row r="11" ht="12.75" customHeight="1">
      <c r="A11" s="96" t="s">
        <v>118</v>
      </c>
      <c r="B11" s="97"/>
      <c r="C11" s="98">
        <v>449888.0</v>
      </c>
      <c r="D11" s="98">
        <v>9141.0</v>
      </c>
      <c r="E11" s="97">
        <f t="shared" si="1"/>
        <v>0.02031839035</v>
      </c>
      <c r="F11" s="97"/>
    </row>
    <row r="12" ht="12.75" customHeight="1">
      <c r="A12" s="96" t="s">
        <v>119</v>
      </c>
      <c r="B12" s="97"/>
      <c r="C12" s="98">
        <v>1213555.0</v>
      </c>
      <c r="D12" s="98">
        <v>626570.0</v>
      </c>
      <c r="E12" s="97">
        <f t="shared" si="1"/>
        <v>0.5163095204</v>
      </c>
      <c r="F12" s="97"/>
    </row>
    <row r="13" ht="12.75" customHeight="1">
      <c r="A13" s="96" t="s">
        <v>120</v>
      </c>
      <c r="B13" s="97"/>
      <c r="C13" s="98">
        <v>196698.0</v>
      </c>
      <c r="D13" s="98">
        <v>4.0</v>
      </c>
      <c r="E13" s="97">
        <f t="shared" si="1"/>
        <v>0.00002033574312</v>
      </c>
      <c r="F13" s="97"/>
    </row>
    <row r="14" ht="12.75" customHeight="1">
      <c r="A14" s="96" t="s">
        <v>121</v>
      </c>
      <c r="B14" s="97"/>
      <c r="C14" s="98">
        <v>491235.0</v>
      </c>
      <c r="D14" s="98">
        <v>254471.0</v>
      </c>
      <c r="E14" s="97">
        <f t="shared" si="1"/>
        <v>0.5180229422</v>
      </c>
      <c r="F14" s="97"/>
    </row>
    <row r="15" ht="12.75" customHeight="1">
      <c r="A15" s="99" t="s">
        <v>122</v>
      </c>
      <c r="B15" s="97"/>
      <c r="C15" s="98">
        <v>521644.0</v>
      </c>
      <c r="D15" s="98">
        <v>9581.0</v>
      </c>
      <c r="E15" s="97">
        <f t="shared" si="1"/>
        <v>0.01836693224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45398</v>
      </c>
      <c r="C2" s="11" t="s">
        <v>6</v>
      </c>
      <c r="D2" s="88">
        <f>ERT_ATFM_YY!D2</f>
        <v>45382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123</v>
      </c>
      <c r="E3" s="91" t="s">
        <v>123</v>
      </c>
      <c r="F3" s="91" t="s">
        <v>4</v>
      </c>
    </row>
    <row r="4" ht="13.5" customHeight="1">
      <c r="A4" s="92" t="str">
        <f>ERT_ATFM_YY!A4</f>
        <v>Period: JAN-MAR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124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125</v>
      </c>
      <c r="B6" s="97"/>
      <c r="C6" s="98">
        <v>142659.0</v>
      </c>
      <c r="D6" s="98">
        <v>47.0</v>
      </c>
      <c r="E6" s="100">
        <f t="shared" ref="E6:E34" si="1">D6/C6</f>
        <v>0.0003294569568</v>
      </c>
      <c r="F6" s="97" t="s">
        <v>4</v>
      </c>
    </row>
    <row r="7" ht="12.75" customHeight="1">
      <c r="A7" s="96" t="s">
        <v>126</v>
      </c>
      <c r="B7" s="97"/>
      <c r="C7" s="98">
        <v>132819.0</v>
      </c>
      <c r="D7" s="98">
        <v>159.0</v>
      </c>
      <c r="E7" s="100">
        <f t="shared" si="1"/>
        <v>0.001197117882</v>
      </c>
      <c r="F7" s="97"/>
    </row>
    <row r="8" ht="12.75" customHeight="1">
      <c r="A8" s="96" t="s">
        <v>127</v>
      </c>
      <c r="B8" s="97"/>
      <c r="C8" s="98">
        <v>238560.0</v>
      </c>
      <c r="D8" s="98">
        <v>496.0</v>
      </c>
      <c r="E8" s="100">
        <f t="shared" si="1"/>
        <v>0.002079141516</v>
      </c>
      <c r="F8" s="97"/>
    </row>
    <row r="9" ht="12.75" customHeight="1">
      <c r="A9" s="96" t="s">
        <v>128</v>
      </c>
      <c r="B9" s="97"/>
      <c r="C9" s="98">
        <v>122184.0</v>
      </c>
      <c r="D9" s="98">
        <v>4.0</v>
      </c>
      <c r="E9" s="100">
        <f t="shared" si="1"/>
        <v>0.00003273751064</v>
      </c>
      <c r="F9" s="97"/>
    </row>
    <row r="10" ht="12.75" customHeight="1">
      <c r="A10" s="96" t="s">
        <v>129</v>
      </c>
      <c r="B10" s="97"/>
      <c r="C10" s="98">
        <v>203992.0</v>
      </c>
      <c r="D10" s="98">
        <v>0.0</v>
      </c>
      <c r="E10" s="100">
        <f t="shared" si="1"/>
        <v>0</v>
      </c>
      <c r="F10" s="97"/>
    </row>
    <row r="11" ht="12.75" customHeight="1">
      <c r="A11" s="96" t="s">
        <v>130</v>
      </c>
      <c r="B11" s="97"/>
      <c r="C11" s="98">
        <v>141659.0</v>
      </c>
      <c r="D11" s="98">
        <v>0.0</v>
      </c>
      <c r="E11" s="100">
        <f t="shared" si="1"/>
        <v>0</v>
      </c>
      <c r="F11" s="97"/>
    </row>
    <row r="12" ht="12.75" customHeight="1">
      <c r="A12" s="96" t="s">
        <v>131</v>
      </c>
      <c r="B12" s="97"/>
      <c r="C12" s="98">
        <v>70241.0</v>
      </c>
      <c r="D12" s="98">
        <v>0.0</v>
      </c>
      <c r="E12" s="100">
        <f t="shared" si="1"/>
        <v>0</v>
      </c>
      <c r="F12" s="97"/>
    </row>
    <row r="13" ht="12.75" customHeight="1">
      <c r="A13" s="96" t="s">
        <v>132</v>
      </c>
      <c r="B13" s="97"/>
      <c r="C13" s="98">
        <v>575000.0</v>
      </c>
      <c r="D13" s="98">
        <v>157612.0</v>
      </c>
      <c r="E13" s="100">
        <f t="shared" si="1"/>
        <v>0.2741078261</v>
      </c>
      <c r="F13" s="97"/>
    </row>
    <row r="14" ht="12.75" customHeight="1">
      <c r="A14" s="96" t="s">
        <v>133</v>
      </c>
      <c r="B14" s="97"/>
      <c r="C14" s="98">
        <v>670395.0</v>
      </c>
      <c r="D14" s="98">
        <v>372944.0</v>
      </c>
      <c r="E14" s="100">
        <f t="shared" si="1"/>
        <v>0.556304865</v>
      </c>
      <c r="F14" s="97"/>
    </row>
    <row r="15" ht="12.75" customHeight="1">
      <c r="A15" s="96" t="s">
        <v>134</v>
      </c>
      <c r="B15" s="97"/>
      <c r="C15" s="98">
        <v>32356.0</v>
      </c>
      <c r="D15" s="98">
        <v>0.0</v>
      </c>
      <c r="E15" s="100">
        <f t="shared" si="1"/>
        <v>0</v>
      </c>
      <c r="F15" s="97"/>
    </row>
    <row r="16" ht="12.75" customHeight="1">
      <c r="A16" s="96" t="s">
        <v>135</v>
      </c>
      <c r="B16" s="97"/>
      <c r="C16" s="98">
        <v>474503.0</v>
      </c>
      <c r="D16" s="98">
        <v>170533.0</v>
      </c>
      <c r="E16" s="100">
        <f t="shared" si="1"/>
        <v>0.3593928806</v>
      </c>
      <c r="F16" s="97"/>
    </row>
    <row r="17" ht="12.75" customHeight="1">
      <c r="A17" s="96" t="s">
        <v>136</v>
      </c>
      <c r="B17" s="97"/>
      <c r="C17" s="98">
        <v>363787.0</v>
      </c>
      <c r="D17" s="98">
        <v>68.0</v>
      </c>
      <c r="E17" s="100">
        <f t="shared" si="1"/>
        <v>0.0001869225673</v>
      </c>
      <c r="F17" s="97"/>
    </row>
    <row r="18" ht="12.75" customHeight="1">
      <c r="A18" s="96" t="s">
        <v>137</v>
      </c>
      <c r="B18" s="97"/>
      <c r="C18" s="98">
        <v>51975.0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138</v>
      </c>
      <c r="B19" s="97"/>
      <c r="C19" s="98">
        <v>153759.0</v>
      </c>
      <c r="D19" s="98">
        <v>0.0</v>
      </c>
      <c r="E19" s="100">
        <f t="shared" si="1"/>
        <v>0</v>
      </c>
      <c r="F19" s="97"/>
    </row>
    <row r="20" ht="12.75" customHeight="1">
      <c r="A20" s="96" t="s">
        <v>139</v>
      </c>
      <c r="B20" s="97"/>
      <c r="C20" s="98">
        <v>209403.0</v>
      </c>
      <c r="D20" s="98">
        <v>8444.0</v>
      </c>
      <c r="E20" s="100">
        <f t="shared" si="1"/>
        <v>0.04032415963</v>
      </c>
      <c r="F20" s="97"/>
    </row>
    <row r="21" ht="12.75" customHeight="1">
      <c r="A21" s="96" t="s">
        <v>140</v>
      </c>
      <c r="B21" s="97"/>
      <c r="C21" s="98">
        <v>132187.0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141</v>
      </c>
      <c r="B22" s="97"/>
      <c r="C22" s="98">
        <v>43232.0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142</v>
      </c>
      <c r="B23" s="97"/>
      <c r="C23" s="98">
        <v>105254.0</v>
      </c>
      <c r="D23" s="98">
        <v>42.0</v>
      </c>
      <c r="E23" s="100">
        <f t="shared" si="1"/>
        <v>0.000399034716</v>
      </c>
      <c r="F23" s="97"/>
    </row>
    <row r="24" ht="12.75" customHeight="1">
      <c r="A24" s="96" t="s">
        <v>143</v>
      </c>
      <c r="B24" s="97"/>
      <c r="C24" s="98">
        <v>131886.0</v>
      </c>
      <c r="D24" s="98">
        <v>4504.0</v>
      </c>
      <c r="E24" s="100">
        <f t="shared" si="1"/>
        <v>0.03415070591</v>
      </c>
      <c r="F24" s="97"/>
    </row>
    <row r="25" ht="12.75" customHeight="1">
      <c r="A25" s="96" t="s">
        <v>144</v>
      </c>
      <c r="B25" s="97"/>
      <c r="C25" s="98">
        <v>381927.0</v>
      </c>
      <c r="D25" s="98">
        <v>5825.0</v>
      </c>
      <c r="E25" s="100">
        <f t="shared" si="1"/>
        <v>0.01525160567</v>
      </c>
      <c r="F25" s="97"/>
    </row>
    <row r="26" ht="12.75" customHeight="1">
      <c r="A26" s="96" t="s">
        <v>145</v>
      </c>
      <c r="B26" s="97"/>
      <c r="C26" s="98">
        <v>30760.0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163346.0</v>
      </c>
      <c r="D27" s="98">
        <v>83938.0</v>
      </c>
      <c r="E27" s="100">
        <f t="shared" si="1"/>
        <v>0.5138662716</v>
      </c>
      <c r="F27" s="97"/>
    </row>
    <row r="28" ht="12.75" customHeight="1">
      <c r="A28" s="96" t="s">
        <v>147</v>
      </c>
      <c r="B28" s="97"/>
      <c r="C28" s="98">
        <v>128156.0</v>
      </c>
      <c r="D28" s="98">
        <v>1964.0</v>
      </c>
      <c r="E28" s="100">
        <f t="shared" si="1"/>
        <v>0.01532507257</v>
      </c>
      <c r="F28" s="97"/>
    </row>
    <row r="29" ht="12.75" customHeight="1">
      <c r="A29" s="96" t="s">
        <v>148</v>
      </c>
      <c r="B29" s="97"/>
      <c r="C29" s="98">
        <v>33933.0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143626.0</v>
      </c>
      <c r="D30" s="98">
        <v>7410.0</v>
      </c>
      <c r="E30" s="100">
        <f t="shared" si="1"/>
        <v>0.05159233008</v>
      </c>
      <c r="F30" s="97"/>
    </row>
    <row r="31" ht="12.75" customHeight="1">
      <c r="A31" s="96" t="s">
        <v>150</v>
      </c>
      <c r="B31" s="97"/>
      <c r="C31" s="98">
        <v>169426.0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151</v>
      </c>
      <c r="B32" s="97"/>
      <c r="C32" s="98">
        <v>122880.0</v>
      </c>
      <c r="D32" s="98">
        <v>3661.0</v>
      </c>
      <c r="E32" s="100">
        <f t="shared" si="1"/>
        <v>0.02979329427</v>
      </c>
      <c r="F32" s="97"/>
    </row>
    <row r="33" ht="12.75" customHeight="1">
      <c r="A33" s="96" t="s">
        <v>152</v>
      </c>
      <c r="B33" s="97"/>
      <c r="C33" s="98">
        <v>265675.0</v>
      </c>
      <c r="D33" s="98">
        <v>82024.0</v>
      </c>
      <c r="E33" s="100">
        <f t="shared" si="1"/>
        <v>0.3087381199</v>
      </c>
      <c r="F33" s="97"/>
    </row>
    <row r="34" ht="12.75" customHeight="1">
      <c r="A34" s="96" t="s">
        <v>153</v>
      </c>
      <c r="B34" s="97"/>
      <c r="C34" s="98">
        <v>68226.0</v>
      </c>
      <c r="D34" s="98">
        <v>0.0</v>
      </c>
      <c r="E34" s="100">
        <f t="shared" si="1"/>
        <v>0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154</v>
      </c>
      <c r="B1" s="101" t="s">
        <v>124</v>
      </c>
      <c r="C1" s="101" t="s">
        <v>155</v>
      </c>
      <c r="D1" s="101" t="s">
        <v>156</v>
      </c>
    </row>
    <row r="2" ht="15.75" customHeight="1">
      <c r="A2" s="102">
        <v>44351.0</v>
      </c>
      <c r="B2" s="103" t="s">
        <v>157</v>
      </c>
      <c r="C2" s="104"/>
      <c r="D2" s="103" t="s">
        <v>158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