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<sst xmlns="http://schemas.openxmlformats.org/spreadsheetml/2006/main" count="480" uniqueCount="202">
  <si>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</si>
  <si>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</si>
  <si>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</si>
  <si>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</si>
  <si>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</si>
  <si>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</si>
  <si>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</si>
  <si>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</si>
  <si>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</si>
  <si>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</si>
  <si>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</si>
  <si>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JAN-MAR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</si>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</sst>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45398.0</v>
      </c>
      <c r="C2" s="9" t="s">
        <v>6</v>
      </c>
      <c r="D2" s="10">
        <v>45382.0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90.0</v>
      </c>
      <c r="C6" s="23">
        <v>1862850.0</v>
      </c>
      <c r="D6" s="23">
        <f t="shared" ref="D6:D15" si="1">C6/B6</f>
        <v>20698.33333</v>
      </c>
      <c r="E6" s="24"/>
      <c r="F6" s="18" t="s">
        <v>9</v>
      </c>
    </row>
    <row r="7" ht="12.0" customHeight="1">
      <c r="A7" s="21" t="s">
        <v>19</v>
      </c>
      <c r="B7" s="22">
        <v>91.0</v>
      </c>
      <c r="C7" s="25">
        <v>1924419.0</v>
      </c>
      <c r="D7" s="25">
        <f t="shared" si="1"/>
        <v>21147.46154</v>
      </c>
      <c r="E7" s="26">
        <f t="shared" ref="E7:E15" si="2">D7/D6-1</f>
        <v>0.02169876182</v>
      </c>
      <c r="F7" s="18" t="s">
        <v>9</v>
      </c>
    </row>
    <row r="8" ht="12.0" customHeight="1">
      <c r="A8" s="21" t="s">
        <v>20</v>
      </c>
      <c r="B8" s="22">
        <v>90.0</v>
      </c>
      <c r="C8" s="25">
        <v>1984523.0</v>
      </c>
      <c r="D8" s="25">
        <f t="shared" si="1"/>
        <v>22050.25556</v>
      </c>
      <c r="E8" s="26">
        <f t="shared" si="2"/>
        <v>0.0426904201</v>
      </c>
      <c r="F8" s="18" t="s">
        <v>10</v>
      </c>
    </row>
    <row r="9" ht="12.0" customHeight="1">
      <c r="A9" s="21" t="s">
        <v>21</v>
      </c>
      <c r="B9" s="22">
        <v>90.0</v>
      </c>
      <c r="C9" s="25">
        <v>2046520.0</v>
      </c>
      <c r="D9" s="25">
        <f t="shared" si="1"/>
        <v>22739.11111</v>
      </c>
      <c r="E9" s="26">
        <f t="shared" si="2"/>
        <v>0.0312402527</v>
      </c>
      <c r="F9" s="18" t="s">
        <v>9</v>
      </c>
    </row>
    <row r="10" ht="12.0" customHeight="1">
      <c r="A10" s="21" t="s">
        <v>22</v>
      </c>
      <c r="B10" s="22">
        <v>90.0</v>
      </c>
      <c r="C10" s="25">
        <v>2111740.0</v>
      </c>
      <c r="D10" s="25">
        <f t="shared" si="1"/>
        <v>23463.77778</v>
      </c>
      <c r="E10" s="26">
        <f t="shared" si="2"/>
        <v>0.03186873326</v>
      </c>
      <c r="F10" s="18" t="s">
        <v>9</v>
      </c>
    </row>
    <row r="11" ht="12.0" customHeight="1">
      <c r="A11" s="21" t="s">
        <v>23</v>
      </c>
      <c r="B11" s="22">
        <v>91.0</v>
      </c>
      <c r="C11" s="25">
        <v>1809753.0</v>
      </c>
      <c r="D11" s="25">
        <f t="shared" si="1"/>
        <v>19887.3956</v>
      </c>
      <c r="E11" s="26">
        <f t="shared" si="2"/>
        <v>-0.1524214134</v>
      </c>
      <c r="F11" s="18" t="s">
        <v>9</v>
      </c>
    </row>
    <row r="12" ht="12.0" customHeight="1">
      <c r="A12" s="21" t="s">
        <v>24</v>
      </c>
      <c r="B12" s="22">
        <v>90.0</v>
      </c>
      <c r="C12" s="25">
        <v>724111.0</v>
      </c>
      <c r="D12" s="25">
        <f t="shared" si="1"/>
        <v>8045.677778</v>
      </c>
      <c r="E12" s="26">
        <f t="shared" si="2"/>
        <v>-0.5954383401</v>
      </c>
      <c r="F12" s="18" t="s">
        <v>9</v>
      </c>
    </row>
    <row r="13" ht="12.0" customHeight="1">
      <c r="A13" s="21" t="s">
        <v>25</v>
      </c>
      <c r="B13" s="22">
        <v>90.0</v>
      </c>
      <c r="C13" s="25">
        <v>1522067.0</v>
      </c>
      <c r="D13" s="25">
        <f t="shared" si="1"/>
        <v>16911.85556</v>
      </c>
      <c r="E13" s="26">
        <f t="shared" si="2"/>
        <v>1.101980221</v>
      </c>
      <c r="F13" s="18" t="s">
        <v>9</v>
      </c>
    </row>
    <row r="14" ht="12.0" customHeight="1">
      <c r="A14" s="21" t="s">
        <v>26</v>
      </c>
      <c r="B14" s="22">
        <v>90.0</v>
      </c>
      <c r="C14" s="25">
        <v>1827572.0</v>
      </c>
      <c r="D14" s="25">
        <f t="shared" si="1"/>
        <v>20306.35556</v>
      </c>
      <c r="E14" s="26">
        <f t="shared" si="2"/>
        <v>0.2007171826</v>
      </c>
      <c r="F14" s="18" t="s">
        <v>9</v>
      </c>
    </row>
    <row r="15" ht="12.0" customHeight="1">
      <c r="A15" s="21" t="s">
        <v>27</v>
      </c>
      <c r="B15" s="22">
        <v>91.0</v>
      </c>
      <c r="C15" s="25">
        <v>1943832.0</v>
      </c>
      <c r="D15" s="25">
        <f t="shared" si="1"/>
        <v>21360.79121</v>
      </c>
      <c r="E15" s="26">
        <f t="shared" si="2"/>
        <v>0.05192638582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45398</v>
      </c>
      <c r="C2" s="9" t="s">
        <v>6</v>
      </c>
      <c r="D2" s="10">
        <f>ERT_FLTS_YY!D2</f>
        <v>45382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5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15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/>
      <c r="G116" s="56"/>
      <c r="H116" s="72"/>
      <c r="I116" s="58">
        <v>0.0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/>
      <c r="G117" s="56"/>
      <c r="H117" s="72"/>
      <c r="I117" s="58">
        <v>0.0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/>
      <c r="G118" s="56"/>
      <c r="H118" s="72"/>
      <c r="I118" s="58">
        <v>0.0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/>
      <c r="G119" s="56"/>
      <c r="H119" s="72"/>
      <c r="I119" s="58">
        <v>0.0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/>
      <c r="G120" s="56"/>
      <c r="H120" s="72"/>
      <c r="I120" s="58">
        <v>0.0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45398</v>
      </c>
      <c r="C2" s="9" t="s">
        <v>6</v>
      </c>
      <c r="D2" s="10">
        <f>ERT_FLTS_YY!D2</f>
        <v>45382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JAN-MAR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1827572.0</v>
      </c>
      <c r="C6" s="91">
        <v>1943832.0</v>
      </c>
      <c r="D6" s="91">
        <v>20306.0</v>
      </c>
      <c r="E6" s="91">
        <v>21361.0</v>
      </c>
      <c r="F6" s="92">
        <f t="shared" ref="F6:F34" si="1">E6/D6-1</f>
        <v>0.05195508717</v>
      </c>
    </row>
    <row r="7" ht="12.75" customHeight="1">
      <c r="A7" s="90" t="s">
        <v>169</v>
      </c>
      <c r="B7" s="91">
        <v>267392.0</v>
      </c>
      <c r="C7" s="91">
        <v>284524.0</v>
      </c>
      <c r="D7" s="91">
        <v>2971.0</v>
      </c>
      <c r="E7" s="91">
        <v>3127.0</v>
      </c>
      <c r="F7" s="92">
        <f t="shared" si="1"/>
        <v>0.05250757321</v>
      </c>
    </row>
    <row r="8" ht="12.75" customHeight="1">
      <c r="A8" s="90" t="s">
        <v>170</v>
      </c>
      <c r="B8" s="91">
        <v>241683.0</v>
      </c>
      <c r="C8" s="91">
        <v>257236.0</v>
      </c>
      <c r="D8" s="91">
        <v>2685.0</v>
      </c>
      <c r="E8" s="91">
        <v>2827.0</v>
      </c>
      <c r="F8" s="92">
        <f t="shared" si="1"/>
        <v>0.05288640596</v>
      </c>
    </row>
    <row r="9" ht="12.75" customHeight="1">
      <c r="A9" s="90" t="s">
        <v>171</v>
      </c>
      <c r="B9" s="91">
        <v>172912.0</v>
      </c>
      <c r="C9" s="91">
        <v>203990.0</v>
      </c>
      <c r="D9" s="91">
        <v>1921.0</v>
      </c>
      <c r="E9" s="91">
        <v>2242.0</v>
      </c>
      <c r="F9" s="92">
        <f t="shared" si="1"/>
        <v>0.1671004685</v>
      </c>
    </row>
    <row r="10" ht="12.75" customHeight="1">
      <c r="A10" s="90" t="s">
        <v>172</v>
      </c>
      <c r="B10" s="91">
        <v>127166.0</v>
      </c>
      <c r="C10" s="91">
        <v>142090.0</v>
      </c>
      <c r="D10" s="91">
        <v>1413.0</v>
      </c>
      <c r="E10" s="91">
        <v>1561.0</v>
      </c>
      <c r="F10" s="92">
        <f t="shared" si="1"/>
        <v>0.1047416844</v>
      </c>
    </row>
    <row r="11" ht="12.75" customHeight="1">
      <c r="A11" s="90" t="s">
        <v>173</v>
      </c>
      <c r="B11" s="91">
        <v>88999.0</v>
      </c>
      <c r="C11" s="91">
        <v>70241.0</v>
      </c>
      <c r="D11" s="91">
        <v>989.0</v>
      </c>
      <c r="E11" s="91">
        <v>772.0</v>
      </c>
      <c r="F11" s="92">
        <f t="shared" si="1"/>
        <v>-0.219413549</v>
      </c>
    </row>
    <row r="12" ht="12.75" customHeight="1">
      <c r="A12" s="90" t="s">
        <v>174</v>
      </c>
      <c r="B12" s="91">
        <v>126302.0</v>
      </c>
      <c r="C12" s="91">
        <v>151677.0</v>
      </c>
      <c r="D12" s="91">
        <v>1403.0</v>
      </c>
      <c r="E12" s="91">
        <v>1667.0</v>
      </c>
      <c r="F12" s="92">
        <f t="shared" si="1"/>
        <v>0.188168211</v>
      </c>
    </row>
    <row r="13" ht="12.75" customHeight="1">
      <c r="A13" s="90" t="s">
        <v>175</v>
      </c>
      <c r="B13" s="91">
        <v>117242.0</v>
      </c>
      <c r="C13" s="91">
        <v>126057.0</v>
      </c>
      <c r="D13" s="91">
        <v>1303.0</v>
      </c>
      <c r="E13" s="91">
        <v>1385.0</v>
      </c>
      <c r="F13" s="92">
        <f t="shared" si="1"/>
        <v>0.06293169609</v>
      </c>
    </row>
    <row r="14" ht="12.75" customHeight="1">
      <c r="A14" s="90" t="s">
        <v>176</v>
      </c>
      <c r="B14" s="91">
        <v>28050.0</v>
      </c>
      <c r="C14" s="91">
        <v>32353.0</v>
      </c>
      <c r="D14" s="91">
        <v>312.0</v>
      </c>
      <c r="E14" s="91">
        <v>356.0</v>
      </c>
      <c r="F14" s="92">
        <f t="shared" si="1"/>
        <v>0.141025641</v>
      </c>
    </row>
    <row r="15" ht="12.75" customHeight="1">
      <c r="A15" s="93" t="s">
        <v>177</v>
      </c>
      <c r="B15" s="91">
        <v>51394.0</v>
      </c>
      <c r="C15" s="91">
        <v>54857.0</v>
      </c>
      <c r="D15" s="91">
        <v>571.0</v>
      </c>
      <c r="E15" s="91">
        <v>603.0</v>
      </c>
      <c r="F15" s="92">
        <f t="shared" si="1"/>
        <v>0.05604203152</v>
      </c>
    </row>
    <row r="16" ht="12.75" customHeight="1">
      <c r="A16" s="90" t="s">
        <v>178</v>
      </c>
      <c r="B16" s="91">
        <v>627930.0</v>
      </c>
      <c r="C16" s="91">
        <v>681531.0</v>
      </c>
      <c r="D16" s="91">
        <v>6977.0</v>
      </c>
      <c r="E16" s="91">
        <v>7489.0</v>
      </c>
      <c r="F16" s="92">
        <f t="shared" si="1"/>
        <v>0.07338397592</v>
      </c>
    </row>
    <row r="17" ht="12.75" customHeight="1">
      <c r="A17" s="90" t="s">
        <v>179</v>
      </c>
      <c r="B17" s="91">
        <v>585627.0</v>
      </c>
      <c r="C17" s="91">
        <v>629293.0</v>
      </c>
      <c r="D17" s="91">
        <v>6507.0</v>
      </c>
      <c r="E17" s="91">
        <v>6915.0</v>
      </c>
      <c r="F17" s="92">
        <f t="shared" si="1"/>
        <v>0.06270170586</v>
      </c>
    </row>
    <row r="18" ht="12.75" customHeight="1">
      <c r="A18" s="90" t="s">
        <v>180</v>
      </c>
      <c r="B18" s="91">
        <v>150522.0</v>
      </c>
      <c r="C18" s="91">
        <v>153824.0</v>
      </c>
      <c r="D18" s="91">
        <v>1672.0</v>
      </c>
      <c r="E18" s="91">
        <v>1690.0</v>
      </c>
      <c r="F18" s="92">
        <f t="shared" si="1"/>
        <v>0.01076555024</v>
      </c>
    </row>
    <row r="19" ht="12.75" customHeight="1">
      <c r="A19" s="90" t="s">
        <v>181</v>
      </c>
      <c r="B19" s="91">
        <v>183443.0</v>
      </c>
      <c r="C19" s="91">
        <v>210240.0</v>
      </c>
      <c r="D19" s="91">
        <v>2038.0</v>
      </c>
      <c r="E19" s="91">
        <v>2310.0</v>
      </c>
      <c r="F19" s="92">
        <f t="shared" si="1"/>
        <v>0.1334641806</v>
      </c>
    </row>
    <row r="20" ht="12.75" customHeight="1">
      <c r="A20" s="90" t="s">
        <v>182</v>
      </c>
      <c r="B20" s="91">
        <v>118179.0</v>
      </c>
      <c r="C20" s="91">
        <v>122551.0</v>
      </c>
      <c r="D20" s="91">
        <v>1313.0</v>
      </c>
      <c r="E20" s="91">
        <v>1347.0</v>
      </c>
      <c r="F20" s="92">
        <f t="shared" si="1"/>
        <v>0.02589489718</v>
      </c>
    </row>
    <row r="21" ht="12.75" customHeight="1">
      <c r="A21" s="90" t="s">
        <v>183</v>
      </c>
      <c r="B21" s="91">
        <v>351918.0</v>
      </c>
      <c r="C21" s="91">
        <v>386896.0</v>
      </c>
      <c r="D21" s="91">
        <v>3910.0</v>
      </c>
      <c r="E21" s="91">
        <v>4252.0</v>
      </c>
      <c r="F21" s="92">
        <f t="shared" si="1"/>
        <v>0.08746803069</v>
      </c>
    </row>
    <row r="22" ht="12.75" customHeight="1">
      <c r="A22" s="90" t="s">
        <v>184</v>
      </c>
      <c r="B22" s="91">
        <v>37067.0</v>
      </c>
      <c r="C22" s="91">
        <v>42600.0</v>
      </c>
      <c r="D22" s="91">
        <v>412.0</v>
      </c>
      <c r="E22" s="91">
        <v>468.0</v>
      </c>
      <c r="F22" s="92">
        <f t="shared" si="1"/>
        <v>0.1359223301</v>
      </c>
    </row>
    <row r="23" ht="12.75" customHeight="1">
      <c r="A23" s="90" t="s">
        <v>185</v>
      </c>
      <c r="B23" s="91">
        <v>34835.0</v>
      </c>
      <c r="C23" s="91">
        <v>38829.0</v>
      </c>
      <c r="D23" s="91">
        <v>387.0</v>
      </c>
      <c r="E23" s="91">
        <v>427.0</v>
      </c>
      <c r="F23" s="92">
        <f t="shared" si="1"/>
        <v>0.1033591731</v>
      </c>
    </row>
    <row r="24" ht="12.75" customHeight="1">
      <c r="A24" s="90" t="s">
        <v>186</v>
      </c>
      <c r="B24" s="91">
        <v>24553.0</v>
      </c>
      <c r="C24" s="91">
        <v>29858.0</v>
      </c>
      <c r="D24" s="91">
        <v>273.0</v>
      </c>
      <c r="E24" s="91">
        <v>328.0</v>
      </c>
      <c r="F24" s="92">
        <f t="shared" si="1"/>
        <v>0.2014652015</v>
      </c>
    </row>
    <row r="25" ht="12.75" customHeight="1">
      <c r="A25" s="90" t="s">
        <v>187</v>
      </c>
      <c r="B25" s="91">
        <v>248867.0</v>
      </c>
      <c r="C25" s="91">
        <v>273327.0</v>
      </c>
      <c r="D25" s="91">
        <v>2765.0</v>
      </c>
      <c r="E25" s="91">
        <v>3004.0</v>
      </c>
      <c r="F25" s="92">
        <f t="shared" si="1"/>
        <v>0.08643761302</v>
      </c>
    </row>
    <row r="26" ht="12.75" customHeight="1">
      <c r="A26" s="90" t="s">
        <v>188</v>
      </c>
      <c r="B26" s="91">
        <v>123201.0</v>
      </c>
      <c r="C26" s="91">
        <v>122012.0</v>
      </c>
      <c r="D26" s="91">
        <v>1369.0</v>
      </c>
      <c r="E26" s="91">
        <v>1341.0</v>
      </c>
      <c r="F26" s="92">
        <f t="shared" si="1"/>
        <v>-0.02045288532</v>
      </c>
    </row>
    <row r="27" ht="12.75" customHeight="1">
      <c r="A27" s="90" t="s">
        <v>189</v>
      </c>
      <c r="B27" s="91">
        <v>130443.0</v>
      </c>
      <c r="C27" s="91">
        <v>146316.0</v>
      </c>
      <c r="D27" s="91">
        <v>1449.0</v>
      </c>
      <c r="E27" s="91">
        <v>1608.0</v>
      </c>
      <c r="F27" s="92">
        <f t="shared" si="1"/>
        <v>0.1097308489</v>
      </c>
    </row>
    <row r="28" ht="12.75" customHeight="1">
      <c r="A28" s="90" t="s">
        <v>190</v>
      </c>
      <c r="B28" s="91">
        <v>171411.0</v>
      </c>
      <c r="C28" s="91">
        <v>184865.0</v>
      </c>
      <c r="D28" s="91">
        <v>1905.0</v>
      </c>
      <c r="E28" s="91">
        <v>2031.0</v>
      </c>
      <c r="F28" s="92">
        <f t="shared" si="1"/>
        <v>0.06614173228</v>
      </c>
    </row>
    <row r="29" ht="12.75" customHeight="1">
      <c r="A29" s="90" t="s">
        <v>191</v>
      </c>
      <c r="B29" s="91">
        <v>144141.0</v>
      </c>
      <c r="C29" s="91">
        <v>169426.0</v>
      </c>
      <c r="D29" s="91">
        <v>1602.0</v>
      </c>
      <c r="E29" s="91">
        <v>1862.0</v>
      </c>
      <c r="F29" s="92">
        <f t="shared" si="1"/>
        <v>0.1622971286</v>
      </c>
    </row>
    <row r="30" ht="12.75" customHeight="1">
      <c r="A30" s="90" t="s">
        <v>192</v>
      </c>
      <c r="B30" s="91">
        <v>84797.0</v>
      </c>
      <c r="C30" s="91">
        <v>105256.0</v>
      </c>
      <c r="D30" s="91">
        <v>942.0</v>
      </c>
      <c r="E30" s="91">
        <v>1157.0</v>
      </c>
      <c r="F30" s="92">
        <f t="shared" si="1"/>
        <v>0.2282377919</v>
      </c>
    </row>
    <row r="31" ht="12.75" customHeight="1">
      <c r="A31" s="90" t="s">
        <v>193</v>
      </c>
      <c r="B31" s="91">
        <v>79570.0</v>
      </c>
      <c r="C31" s="91">
        <v>85227.0</v>
      </c>
      <c r="D31" s="91">
        <v>884.0</v>
      </c>
      <c r="E31" s="91">
        <v>937.0</v>
      </c>
      <c r="F31" s="92">
        <f t="shared" si="1"/>
        <v>0.05995475113</v>
      </c>
    </row>
    <row r="32" ht="12.75" customHeight="1">
      <c r="A32" s="90" t="s">
        <v>194</v>
      </c>
      <c r="B32" s="91">
        <v>433465.0</v>
      </c>
      <c r="C32" s="91">
        <v>474793.0</v>
      </c>
      <c r="D32" s="91">
        <v>4816.0</v>
      </c>
      <c r="E32" s="91">
        <v>5218.0</v>
      </c>
      <c r="F32" s="92">
        <f t="shared" si="1"/>
        <v>0.0834717608</v>
      </c>
    </row>
    <row r="33" ht="12.75" customHeight="1">
      <c r="A33" s="90" t="s">
        <v>195</v>
      </c>
      <c r="B33" s="91">
        <v>137970.0</v>
      </c>
      <c r="C33" s="91">
        <v>143153.0</v>
      </c>
      <c r="D33" s="91">
        <v>1533.0</v>
      </c>
      <c r="E33" s="91">
        <v>1573.0</v>
      </c>
      <c r="F33" s="92">
        <f t="shared" si="1"/>
        <v>0.02609262883</v>
      </c>
    </row>
    <row r="34" ht="12.75" customHeight="1">
      <c r="A34" s="90" t="s">
        <v>196</v>
      </c>
      <c r="B34" s="91">
        <v>212569.0</v>
      </c>
      <c r="C34" s="91">
        <v>237560.0</v>
      </c>
      <c r="D34" s="91">
        <v>2362.0</v>
      </c>
      <c r="E34" s="91">
        <v>2611.0</v>
      </c>
      <c r="F34" s="92">
        <f t="shared" si="1"/>
        <v>0.1054191363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