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C_PRE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<sst xmlns="http://schemas.openxmlformats.org/spreadsheetml/2006/main" count="159" uniqueCount="131">
  <si>
    <t>Data source</t>
  </si>
  <si>
    <t>EUROCONTROL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</si>
  <si>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</si>
  <si>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</si>
  <si>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</si>
  <si>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</si>
  <si>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</si>
  <si>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</si>
  <si>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</si>
  <si>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 xml:space="preserve">  </t>
  </si>
  <si>
    <t>Period: JAN-JUL</t>
  </si>
  <si>
    <t>Source: Airports</t>
  </si>
  <si>
    <t>Airport Name</t>
  </si>
  <si>
    <t>ICAO</t>
  </si>
  <si>
    <t>State</t>
  </si>
  <si>
    <t># departures (ATC pre)</t>
  </si>
  <si>
    <t>ATC pre-departure delay (min)</t>
  </si>
  <si>
    <t>ATC dep. delay (min./dep.)</t>
  </si>
  <si>
    <t># departures (all causes)</t>
  </si>
  <si>
    <t>Total pre-departure delay (min)</t>
  </si>
  <si>
    <t>Tot. dep. delay (min./dep.)</t>
  </si>
  <si>
    <t>Brussels (EBBR)</t>
  </si>
  <si>
    <t>EBBR</t>
  </si>
  <si>
    <t>Belgium</t>
  </si>
  <si>
    <t>Berlin Brandenburg (EDDB)</t>
  </si>
  <si>
    <t>EDDB</t>
  </si>
  <si>
    <t>Germany</t>
  </si>
  <si>
    <t>Frankfurt (EDDF)</t>
  </si>
  <si>
    <t>EDDF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</si>
  <si>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</si>
  <si>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</si>
  <si>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</si>
  <si>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</si>
  <si>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</si>
  <si>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</si>
  <si>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</si>
  <si>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</si>
  <si>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Stuttgart (EDDS)</t>
  </si>
  <si>
    <t>EDDS</t>
  </si>
  <si>
    <t>Helsinki/ Vantaa (EFHK)</t>
  </si>
  <si>
    <t>EFHK</t>
  </si>
  <si>
    <t>Finland</t>
  </si>
  <si>
    <t>Amsterdam/ Schiphol (EHAM)</t>
  </si>
  <si>
    <t>EHAM</t>
  </si>
  <si>
    <t>Netherlands</t>
  </si>
  <si>
    <t>Dublin (EIDW)</t>
  </si>
  <si>
    <t>EIDW</t>
  </si>
  <si>
    <t>Ireland</t>
  </si>
  <si>
    <t>Copenhagen/ Kastrup (EKCH)</t>
  </si>
  <si>
    <t>EKCH</t>
  </si>
  <si>
    <t>Denmark</t>
  </si>
  <si>
    <t>Bergen (ENBR)</t>
  </si>
  <si>
    <t>ENBR</t>
  </si>
  <si>
    <t>Norway</t>
  </si>
  <si>
    <t>Oslo/ Gardermoen (ENGM)</t>
  </si>
  <si>
    <t>ENGM</t>
  </si>
  <si>
    <t>Warszawa/ Chopina (EPWA)</t>
  </si>
  <si>
    <t>EPWA</t>
  </si>
  <si>
    <t>Poland</t>
  </si>
  <si>
    <t>Stockholm/ Arlanda (ESSA)</t>
  </si>
  <si>
    <t>ESSA</t>
  </si>
  <si>
    <t>Sweden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</si>
  <si>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</si>
  <si>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</si>
  <si>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</si>
  <si>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</si>
  <si>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</si>
  <si>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</si>
  <si>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</si>
  <si>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Madrid/ Barajas (LEMD)</t>
  </si>
  <si>
    <t>LEMD</t>
  </si>
  <si>
    <t>Málaga (LEMG)</t>
  </si>
  <si>
    <t>LEMG</t>
  </si>
  <si>
    <t>Palma de Mallorca (LEPA)</t>
  </si>
  <si>
    <t>LEPA</t>
  </si>
  <si>
    <t>Toulouse-Blagnac (LFBO)</t>
  </si>
  <si>
    <t>LFBO</t>
  </si>
  <si>
    <t>France</t>
  </si>
  <si>
    <t>Lyon-Saint-Exupéry (LFLL)</t>
  </si>
  <si>
    <t>LFLL</t>
  </si>
  <si>
    <t>Marseille-Provence (LFML)</t>
  </si>
  <si>
    <t>LFML</t>
  </si>
  <si>
    <t>Nice-Côte d’Azur (LFMN)</t>
  </si>
  <si>
    <t>LFMN</t>
  </si>
  <si>
    <t>Paris-Charles-de-Gaulle (LFPG)</t>
  </si>
  <si>
    <t>LFPG</t>
  </si>
  <si>
    <t>Paris-Orly (LFPO)</t>
  </si>
  <si>
    <t>LFPO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</si>
  <si>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</si>
  <si>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</si>
  <si>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</si>
  <si>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</si>
  <si>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</si>
  <si>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</si>
  <si>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</si>
  <si>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</si>
  <si>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</si>
  <si>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</si>
  <si>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</si>
  <si>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</si>
  <si>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</si>
  <si>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</si>
  <si>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</si>
  <si>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</si>
  <si>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</si>
  <si>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</si>
  <si>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</si>
  <si>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</si>
  <si>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Vienna (LOWW)</t>
  </si>
  <si>
    <t>LOWW</t>
  </si>
  <si>
    <t>Austria</t>
  </si>
  <si>
    <t>Porto (LPPR)</t>
  </si>
  <si>
    <t>LPPR</t>
  </si>
  <si>
    <t>Portugal</t>
  </si>
  <si>
    <t>Lisbon (LPPT)</t>
  </si>
  <si>
    <t>LPPT</t>
  </si>
  <si>
    <t>Bucharest/ Otopeni (LROP)</t>
  </si>
  <si>
    <t>LROP</t>
  </si>
  <si>
    <t>Romania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</si>
  <si>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</si>
  <si>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</si>
  <si>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</si>
  <si>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</si>
  <si>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</si>
  <si>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</si>
  <si>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</si>
  <si>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</si>
  <si>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</si>
  <si>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ALL</t>
  </si>
  <si>
    <t>Pre-departure delay (all delay causes)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</si>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</sst>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dd-mm-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4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horizontal="left" readingOrder="0" vertical="bottom"/>
    </xf>
    <xf borderId="0" fillId="2" fontId="1" numFmtId="0" xfId="0" applyAlignment="1" applyFont="1">
      <alignment horizontal="left" shrinkToFit="0" wrapText="0"/>
    </xf>
    <xf borderId="0" fillId="2" fontId="3" numFmtId="165" xfId="0" applyAlignment="1" applyFont="1" applyNumberFormat="1">
      <alignment horizontal="left" shrinkToFit="0" wrapText="0"/>
    </xf>
    <xf borderId="0" fillId="2" fontId="4" numFmtId="0" xfId="0" applyAlignment="1" applyFont="1">
      <alignment horizontal="left" readingOrder="0" shrinkToFit="0" wrapText="0"/>
    </xf>
    <xf borderId="1" fillId="0" fontId="5" numFmtId="166" xfId="0" applyAlignment="1" applyBorder="1" applyFont="1" applyNumberFormat="1">
      <alignment horizontal="left" readingOrder="0" vertical="bottom"/>
    </xf>
    <xf borderId="0" fillId="2" fontId="1" numFmtId="0" xfId="0" applyAlignment="1" applyFont="1">
      <alignment readingOrder="0" vertical="bottom"/>
    </xf>
    <xf borderId="0" fillId="2" fontId="2" numFmtId="166" xfId="0" applyAlignment="1" applyFont="1" applyNumberFormat="1">
      <alignment horizontal="left" readingOrder="0" vertical="bottom"/>
    </xf>
    <xf borderId="0" fillId="2" fontId="6" numFmtId="0" xfId="0" applyAlignment="1" applyFont="1">
      <alignment horizontal="left" readingOrder="0" shrinkToFit="0" wrapText="0"/>
    </xf>
    <xf borderId="0" fillId="3" fontId="7" numFmtId="0" xfId="0" applyAlignment="1" applyFill="1" applyFont="1">
      <alignment shrinkToFit="0" wrapText="1"/>
    </xf>
    <xf borderId="0" fillId="3" fontId="7" numFmtId="0" xfId="0" applyAlignment="1" applyFont="1">
      <alignment readingOrder="0" shrinkToFit="0" wrapText="1"/>
    </xf>
    <xf borderId="0" fillId="3" fontId="8" numFmtId="0" xfId="0" applyAlignment="1" applyFont="1">
      <alignment readingOrder="0"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3" fontId="9" numFmtId="0" xfId="0" applyAlignment="1" applyFont="1">
      <alignment horizontal="center" shrinkToFit="0" vertical="center" wrapText="0"/>
    </xf>
    <xf borderId="0" fillId="4" fontId="10" numFmtId="0" xfId="0" applyAlignment="1" applyFill="1" applyFont="1">
      <alignment vertical="bottom"/>
    </xf>
    <xf borderId="2" fillId="4" fontId="10" numFmtId="0" xfId="0" applyAlignment="1" applyBorder="1" applyFont="1">
      <alignment vertical="bottom"/>
    </xf>
    <xf borderId="2" fillId="4" fontId="10" numFmtId="0" xfId="0" applyAlignment="1" applyBorder="1" applyFont="1">
      <alignment readingOrder="0" vertical="bottom"/>
    </xf>
    <xf borderId="3" fillId="4" fontId="10" numFmtId="0" xfId="0" applyAlignment="1" applyBorder="1" applyFont="1">
      <alignment vertical="bottom"/>
    </xf>
    <xf borderId="3" fillId="3" fontId="7" numFmtId="2" xfId="0" applyAlignment="1" applyBorder="1" applyFont="1" applyNumberFormat="1">
      <alignment readingOrder="0" vertical="bottom"/>
    </xf>
    <xf borderId="3" fillId="3" fontId="7" numFmtId="2" xfId="0" applyAlignment="1" applyBorder="1" applyFont="1" applyNumberFormat="1">
      <alignment vertical="bottom"/>
    </xf>
    <xf borderId="3" fillId="3" fontId="7" numFmtId="3" xfId="0" applyAlignment="1" applyBorder="1" applyFont="1" applyNumberFormat="1">
      <alignment readingOrder="0" shrinkToFit="0" vertical="center" wrapText="0"/>
    </xf>
    <xf borderId="3" fillId="2" fontId="7" numFmtId="2" xfId="0" applyAlignment="1" applyBorder="1" applyFont="1" applyNumberFormat="1">
      <alignment readingOrder="0" shrinkToFit="0" vertical="center" wrapText="0"/>
    </xf>
    <xf borderId="3" fillId="3" fontId="7" numFmtId="0" xfId="0" applyAlignment="1" applyBorder="1" applyFont="1">
      <alignment readingOrder="0" vertical="bottom"/>
    </xf>
    <xf borderId="0" fillId="4" fontId="10" numFmtId="0" xfId="0" applyAlignment="1" applyFont="1">
      <alignment shrinkToFit="0" wrapText="0"/>
    </xf>
    <xf borderId="0" fillId="4" fontId="10" numFmtId="0" xfId="0" applyAlignment="1" applyFont="1">
      <alignment horizontal="center" shrinkToFit="0" wrapText="0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center" readingOrder="0" shrinkToFit="0" vertical="bottom" wrapText="0"/>
    </xf>
    <xf borderId="0" fillId="3" fontId="7" numFmtId="167" xfId="0" applyAlignment="1" applyFont="1" applyNumberFormat="1">
      <alignment readingOrder="0" shrinkToFit="0" wrapText="1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horizontal="center" shrinkToFit="0" vertical="bottom" wrapText="0"/>
    </xf>
    <xf borderId="0" fillId="3" fontId="7" numFmtId="0" xfId="0" applyAlignment="1" applyFont="1">
      <alignment vertical="bottom"/>
    </xf>
    <xf borderId="0" fillId="3" fontId="1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9.0"/>
    <col customWidth="1" min="2" max="2" width="12.63"/>
    <col customWidth="1" min="3" max="3" width="12.0"/>
    <col customWidth="1" min="4" max="4" width="14.0"/>
    <col customWidth="1" min="5" max="5" width="18.88"/>
    <col customWidth="1" min="6" max="6" width="15.25"/>
    <col customWidth="1" min="7" max="8" width="19.63"/>
    <col customWidth="1" min="9" max="9" width="15.25"/>
  </cols>
  <sheetData>
    <row r="1" ht="12.75" customHeight="1">
      <c r="A1" s="1" t="s">
        <v>0</v>
      </c>
      <c r="B1" s="2" t="s">
        <v>1</v>
      </c>
      <c r="C1" s="3" t="s">
        <v>2</v>
      </c>
      <c r="D1" s="4">
        <v>44927.0</v>
      </c>
      <c r="E1" s="5" t="s">
        <v>3</v>
      </c>
      <c r="F1" s="6" t="str">
        <f>HYPERLINK("https://www.eurocontrol.int/prudata/dashboard/metadata/atc-pre-departure-delay/","ATC pre-departure delay")</f>
        <v>ATC pre-departure delay</v>
      </c>
      <c r="G1" s="6"/>
      <c r="H1" s="7" t="s">
        <v>4</v>
      </c>
      <c r="I1" s="7" t="s">
        <v>4</v>
      </c>
    </row>
    <row r="2" ht="12.75" customHeight="1">
      <c r="A2" s="1" t="s">
        <v>5</v>
      </c>
      <c r="B2" s="8">
        <v>45183.0</v>
      </c>
      <c r="C2" s="9" t="s">
        <v>6</v>
      </c>
      <c r="D2" s="10">
        <v>45138.0</v>
      </c>
      <c r="E2" s="5" t="s">
        <v>7</v>
      </c>
      <c r="F2" s="11" t="s">
        <v>8</v>
      </c>
      <c r="G2" s="11"/>
      <c r="H2" s="11"/>
      <c r="I2" s="11"/>
    </row>
    <row r="3" ht="12.75" customHeight="1">
      <c r="A3" s="12"/>
      <c r="B3" s="12"/>
      <c r="C3" s="12"/>
      <c r="D3" s="12"/>
      <c r="E3" s="12"/>
      <c r="F3" s="13" t="s">
        <v>4</v>
      </c>
      <c r="G3" s="13" t="s">
        <v>9</v>
      </c>
      <c r="H3" s="13" t="s">
        <v>9</v>
      </c>
      <c r="I3" s="12"/>
    </row>
    <row r="4" ht="12.75" customHeight="1">
      <c r="A4" s="14" t="s">
        <v>10</v>
      </c>
      <c r="B4" s="15" t="s">
        <v>11</v>
      </c>
      <c r="C4" s="16"/>
      <c r="D4" s="16"/>
      <c r="E4" s="15" t="s">
        <v>4</v>
      </c>
      <c r="F4" s="15" t="s">
        <v>4</v>
      </c>
      <c r="G4" s="16"/>
      <c r="H4" s="16"/>
      <c r="I4" s="16"/>
    </row>
    <row r="5" ht="12.75" customHeight="1">
      <c r="A5" s="17" t="s">
        <v>12</v>
      </c>
      <c r="B5" s="18" t="s">
        <v>13</v>
      </c>
      <c r="C5" s="18" t="s">
        <v>14</v>
      </c>
      <c r="D5" s="19" t="s">
        <v>15</v>
      </c>
      <c r="E5" s="18" t="s">
        <v>16</v>
      </c>
      <c r="F5" s="18" t="s">
        <v>17</v>
      </c>
      <c r="G5" s="20" t="s">
        <v>18</v>
      </c>
      <c r="H5" s="20" t="s">
        <v>19</v>
      </c>
      <c r="I5" s="20" t="s">
        <v>20</v>
      </c>
    </row>
    <row r="6" ht="12.75" customHeight="1">
      <c r="A6" s="21" t="s">
        <v>21</v>
      </c>
      <c r="B6" s="22" t="s">
        <v>22</v>
      </c>
      <c r="C6" s="22" t="s">
        <v>23</v>
      </c>
      <c r="D6" s="23">
        <v>54196.0</v>
      </c>
      <c r="E6" s="23">
        <v>34557.0</v>
      </c>
      <c r="F6" s="24">
        <f t="shared" ref="F6:F9" si="1">E6/D6</f>
        <v>0.6376300834</v>
      </c>
      <c r="G6" s="23">
        <v>54196.0</v>
      </c>
      <c r="H6" s="23">
        <v>1062680.0</v>
      </c>
      <c r="I6" s="24">
        <f t="shared" ref="I6:I17" si="2">H6/G6</f>
        <v>19.60808916</v>
      </c>
    </row>
    <row r="7" ht="12.75" customHeight="1">
      <c r="A7" s="21" t="s">
        <v>24</v>
      </c>
      <c r="B7" s="22" t="s">
        <v>25</v>
      </c>
      <c r="C7" s="22" t="s">
        <v>26</v>
      </c>
      <c r="D7" s="23">
        <v>48976.0</v>
      </c>
      <c r="E7" s="23">
        <v>15823.0</v>
      </c>
      <c r="F7" s="24">
        <f t="shared" si="1"/>
        <v>0.323076609</v>
      </c>
      <c r="G7" s="23">
        <v>48976.0</v>
      </c>
      <c r="H7" s="23">
        <v>931620.75</v>
      </c>
      <c r="I7" s="24">
        <f t="shared" si="2"/>
        <v>19.02198526</v>
      </c>
    </row>
    <row r="8" ht="12.75" customHeight="1">
      <c r="A8" s="21" t="s">
        <v>27</v>
      </c>
      <c r="B8" s="22" t="s">
        <v>28</v>
      </c>
      <c r="C8" s="22" t="s">
        <v>26</v>
      </c>
      <c r="D8" s="23">
        <v>120638.0</v>
      </c>
      <c r="E8" s="23">
        <v>44482.0</v>
      </c>
      <c r="F8" s="24">
        <f t="shared" si="1"/>
        <v>0.3687229563</v>
      </c>
      <c r="G8" s="23">
        <v>120638.0</v>
      </c>
      <c r="H8" s="23">
        <v>2959559.26</v>
      </c>
      <c r="I8" s="24">
        <f t="shared" si="2"/>
        <v>24.53256238</v>
      </c>
    </row>
    <row r="9" ht="12.75" customHeight="1">
      <c r="A9" s="21" t="s">
        <v>29</v>
      </c>
      <c r="B9" s="22" t="s">
        <v>30</v>
      </c>
      <c r="C9" s="22" t="s">
        <v>26</v>
      </c>
      <c r="D9" s="23">
        <v>31696.0</v>
      </c>
      <c r="E9" s="23">
        <v>14658.0</v>
      </c>
      <c r="F9" s="24">
        <f t="shared" si="1"/>
        <v>0.4624558304</v>
      </c>
      <c r="G9" s="23">
        <v>31696.0</v>
      </c>
      <c r="H9" s="23">
        <v>615443.08</v>
      </c>
      <c r="I9" s="24">
        <f t="shared" si="2"/>
        <v>19.4170583</v>
      </c>
    </row>
    <row r="10" ht="12.75" customHeight="1">
      <c r="A10" s="21" t="s">
        <v>31</v>
      </c>
      <c r="B10" s="22" t="s">
        <v>32</v>
      </c>
      <c r="C10" s="22" t="s">
        <v>26</v>
      </c>
      <c r="D10" s="23"/>
      <c r="E10" s="23"/>
      <c r="F10" s="24"/>
      <c r="G10" s="23">
        <v>32458.0</v>
      </c>
      <c r="H10" s="23">
        <v>641818.64</v>
      </c>
      <c r="I10" s="24">
        <f t="shared" si="2"/>
        <v>19.77381971</v>
      </c>
    </row>
    <row r="11" ht="12.75" customHeight="1">
      <c r="A11" s="21" t="s">
        <v>33</v>
      </c>
      <c r="B11" s="22" t="s">
        <v>34</v>
      </c>
      <c r="C11" s="22" t="s">
        <v>26</v>
      </c>
      <c r="D11" s="23">
        <v>42300.0</v>
      </c>
      <c r="E11" s="23">
        <v>8506.0</v>
      </c>
      <c r="F11" s="24">
        <f t="shared" ref="F11:F14" si="3">E11/D11</f>
        <v>0.2010874704</v>
      </c>
      <c r="G11" s="23">
        <v>42300.0</v>
      </c>
      <c r="H11" s="23">
        <v>738234.42</v>
      </c>
      <c r="I11" s="24">
        <f t="shared" si="2"/>
        <v>17.45235035</v>
      </c>
    </row>
    <row r="12" ht="12.75" customHeight="1">
      <c r="A12" s="21" t="s">
        <v>35</v>
      </c>
      <c r="B12" s="22" t="s">
        <v>36</v>
      </c>
      <c r="C12" s="22" t="s">
        <v>26</v>
      </c>
      <c r="D12" s="23">
        <v>84079.0</v>
      </c>
      <c r="E12" s="23">
        <v>342.0</v>
      </c>
      <c r="F12" s="24">
        <f t="shared" si="3"/>
        <v>0.004067603088</v>
      </c>
      <c r="G12" s="23">
        <v>84079.0</v>
      </c>
      <c r="H12" s="23">
        <v>1367271.0</v>
      </c>
      <c r="I12" s="24">
        <f t="shared" si="2"/>
        <v>16.26174193</v>
      </c>
    </row>
    <row r="13" ht="12.75" customHeight="1">
      <c r="A13" s="21" t="s">
        <v>37</v>
      </c>
      <c r="B13" s="22" t="s">
        <v>38</v>
      </c>
      <c r="C13" s="22" t="s">
        <v>26</v>
      </c>
      <c r="D13" s="23">
        <v>15181.0</v>
      </c>
      <c r="E13" s="23">
        <v>838.0</v>
      </c>
      <c r="F13" s="24">
        <f t="shared" si="3"/>
        <v>0.05520057967</v>
      </c>
      <c r="G13" s="23">
        <v>15181.0</v>
      </c>
      <c r="H13" s="23">
        <v>178470.74</v>
      </c>
      <c r="I13" s="24">
        <f t="shared" si="2"/>
        <v>11.75619129</v>
      </c>
    </row>
    <row r="14" ht="12.75" customHeight="1">
      <c r="A14" s="21" t="s">
        <v>39</v>
      </c>
      <c r="B14" s="22" t="s">
        <v>40</v>
      </c>
      <c r="C14" s="22" t="s">
        <v>41</v>
      </c>
      <c r="D14" s="23">
        <v>40502.0</v>
      </c>
      <c r="E14" s="23">
        <v>4073.0</v>
      </c>
      <c r="F14" s="24">
        <f t="shared" si="3"/>
        <v>0.1005629352</v>
      </c>
      <c r="G14" s="23">
        <v>40502.0</v>
      </c>
      <c r="H14" s="23">
        <v>388881.98</v>
      </c>
      <c r="I14" s="24">
        <f t="shared" si="2"/>
        <v>9.601550047</v>
      </c>
    </row>
    <row r="15" ht="12.75" customHeight="1">
      <c r="A15" s="25" t="s">
        <v>42</v>
      </c>
      <c r="B15" s="22" t="s">
        <v>43</v>
      </c>
      <c r="C15" s="22" t="s">
        <v>44</v>
      </c>
      <c r="D15" s="23"/>
      <c r="E15" s="23"/>
      <c r="F15" s="24"/>
      <c r="G15" s="23">
        <v>128537.0</v>
      </c>
      <c r="H15" s="23">
        <v>2854965.49</v>
      </c>
      <c r="I15" s="24">
        <f t="shared" si="2"/>
        <v>22.21123482</v>
      </c>
    </row>
    <row r="16" ht="12.75" customHeight="1">
      <c r="A16" s="21" t="s">
        <v>45</v>
      </c>
      <c r="B16" s="22" t="s">
        <v>46</v>
      </c>
      <c r="C16" s="22" t="s">
        <v>47</v>
      </c>
      <c r="D16" s="23">
        <v>35626.0</v>
      </c>
      <c r="E16" s="23">
        <v>17544.0</v>
      </c>
      <c r="F16" s="24">
        <f t="shared" ref="F16:F17" si="4">E16/D16</f>
        <v>0.4924493348</v>
      </c>
      <c r="G16" s="23">
        <v>69102.0</v>
      </c>
      <c r="H16" s="23">
        <v>1404015.0</v>
      </c>
      <c r="I16" s="24">
        <f t="shared" si="2"/>
        <v>20.31800816</v>
      </c>
    </row>
    <row r="17" ht="12.75" customHeight="1">
      <c r="A17" s="21" t="s">
        <v>48</v>
      </c>
      <c r="B17" s="22" t="s">
        <v>49</v>
      </c>
      <c r="C17" s="22" t="s">
        <v>50</v>
      </c>
      <c r="D17" s="23">
        <v>64759.0</v>
      </c>
      <c r="E17" s="23">
        <v>65038.0</v>
      </c>
      <c r="F17" s="24">
        <f t="shared" si="4"/>
        <v>1.004308281</v>
      </c>
      <c r="G17" s="23">
        <v>64759.0</v>
      </c>
      <c r="H17" s="23">
        <v>1172211.63</v>
      </c>
      <c r="I17" s="24">
        <f t="shared" si="2"/>
        <v>18.10113853</v>
      </c>
    </row>
    <row r="18" ht="12.75" customHeight="1">
      <c r="A18" s="21" t="s">
        <v>51</v>
      </c>
      <c r="B18" s="22" t="s">
        <v>52</v>
      </c>
      <c r="C18" s="22" t="s">
        <v>53</v>
      </c>
      <c r="D18" s="23"/>
      <c r="E18" s="23"/>
      <c r="F18" s="24"/>
      <c r="G18" s="23"/>
      <c r="H18" s="23"/>
      <c r="I18" s="24"/>
    </row>
    <row r="19" ht="12.75" customHeight="1">
      <c r="A19" s="21" t="s">
        <v>54</v>
      </c>
      <c r="B19" s="22" t="s">
        <v>55</v>
      </c>
      <c r="C19" s="22" t="s">
        <v>53</v>
      </c>
      <c r="D19" s="23">
        <v>61901.0</v>
      </c>
      <c r="E19" s="23">
        <v>6377.0</v>
      </c>
      <c r="F19" s="24">
        <f t="shared" ref="F19:F23" si="5">E19/D19</f>
        <v>0.1030193373</v>
      </c>
      <c r="G19" s="23">
        <v>61901.0</v>
      </c>
      <c r="H19" s="23">
        <v>710069.0</v>
      </c>
      <c r="I19" s="24">
        <f t="shared" ref="I19:I47" si="6">H19/G19</f>
        <v>11.47104247</v>
      </c>
    </row>
    <row r="20" ht="12.75" customHeight="1">
      <c r="A20" s="21" t="s">
        <v>56</v>
      </c>
      <c r="B20" s="22" t="s">
        <v>57</v>
      </c>
      <c r="C20" s="22" t="s">
        <v>58</v>
      </c>
      <c r="D20" s="23">
        <v>46495.0</v>
      </c>
      <c r="E20" s="23">
        <v>24402.0</v>
      </c>
      <c r="F20" s="24">
        <f t="shared" si="5"/>
        <v>0.5248306269</v>
      </c>
      <c r="G20" s="23">
        <v>46495.0</v>
      </c>
      <c r="H20" s="23">
        <v>775168.46</v>
      </c>
      <c r="I20" s="24">
        <f t="shared" si="6"/>
        <v>16.67208216</v>
      </c>
    </row>
    <row r="21" ht="12.75" customHeight="1">
      <c r="A21" s="21" t="s">
        <v>59</v>
      </c>
      <c r="B21" s="22" t="s">
        <v>60</v>
      </c>
      <c r="C21" s="22" t="s">
        <v>61</v>
      </c>
      <c r="D21" s="23">
        <v>54574.0</v>
      </c>
      <c r="E21" s="23">
        <v>6322.0</v>
      </c>
      <c r="F21" s="24">
        <f t="shared" si="5"/>
        <v>0.115842709</v>
      </c>
      <c r="G21" s="23">
        <v>54574.0</v>
      </c>
      <c r="H21" s="23">
        <v>796762.53</v>
      </c>
      <c r="I21" s="24">
        <f t="shared" si="6"/>
        <v>14.59967255</v>
      </c>
    </row>
    <row r="22" ht="12.75" customHeight="1">
      <c r="A22" s="21" t="s">
        <v>62</v>
      </c>
      <c r="B22" s="22" t="s">
        <v>63</v>
      </c>
      <c r="C22" s="22" t="s">
        <v>64</v>
      </c>
      <c r="D22" s="23">
        <v>21210.0</v>
      </c>
      <c r="E22" s="23">
        <v>10331.0</v>
      </c>
      <c r="F22" s="24">
        <f t="shared" si="5"/>
        <v>0.4870815653</v>
      </c>
      <c r="G22" s="23">
        <v>35498.0</v>
      </c>
      <c r="H22" s="23">
        <v>551937.13</v>
      </c>
      <c r="I22" s="24">
        <f t="shared" si="6"/>
        <v>15.54840075</v>
      </c>
    </row>
    <row r="23" ht="12.75" customHeight="1">
      <c r="A23" s="21" t="s">
        <v>65</v>
      </c>
      <c r="B23" s="22" t="s">
        <v>66</v>
      </c>
      <c r="C23" s="22" t="s">
        <v>64</v>
      </c>
      <c r="D23" s="23">
        <v>27839.0</v>
      </c>
      <c r="E23" s="23">
        <v>16591.0</v>
      </c>
      <c r="F23" s="24">
        <f t="shared" si="5"/>
        <v>0.5959624987</v>
      </c>
      <c r="G23" s="23">
        <v>27839.0</v>
      </c>
      <c r="H23" s="23">
        <v>539196.93</v>
      </c>
      <c r="I23" s="24">
        <f t="shared" si="6"/>
        <v>19.36840152</v>
      </c>
    </row>
    <row r="24" ht="12.75" customHeight="1">
      <c r="A24" s="21" t="s">
        <v>67</v>
      </c>
      <c r="B24" s="22" t="s">
        <v>68</v>
      </c>
      <c r="C24" s="22" t="s">
        <v>64</v>
      </c>
      <c r="D24" s="23"/>
      <c r="E24" s="23"/>
      <c r="F24" s="24"/>
      <c r="G24" s="23">
        <v>89193.0</v>
      </c>
      <c r="H24" s="23">
        <v>1573430.41</v>
      </c>
      <c r="I24" s="24">
        <f t="shared" si="6"/>
        <v>17.64073874</v>
      </c>
    </row>
    <row r="25" ht="12.75" customHeight="1">
      <c r="A25" s="21" t="s">
        <v>69</v>
      </c>
      <c r="B25" s="22" t="s">
        <v>70</v>
      </c>
      <c r="C25" s="22" t="s">
        <v>64</v>
      </c>
      <c r="D25" s="23"/>
      <c r="E25" s="23"/>
      <c r="F25" s="24"/>
      <c r="G25" s="23">
        <v>108424.0</v>
      </c>
      <c r="H25" s="23">
        <v>1568327.74</v>
      </c>
      <c r="I25" s="24">
        <f t="shared" si="6"/>
        <v>14.46476555</v>
      </c>
    </row>
    <row r="26" ht="12.75" customHeight="1">
      <c r="A26" s="21" t="s">
        <v>71</v>
      </c>
      <c r="B26" s="22" t="s">
        <v>72</v>
      </c>
      <c r="C26" s="22" t="s">
        <v>64</v>
      </c>
      <c r="D26" s="23">
        <v>30671.0</v>
      </c>
      <c r="E26" s="23">
        <v>18396.0</v>
      </c>
      <c r="F26" s="24">
        <f t="shared" ref="F26:F31" si="7">E26/D26</f>
        <v>0.599784813</v>
      </c>
      <c r="G26" s="23">
        <v>43383.0</v>
      </c>
      <c r="H26" s="23">
        <v>902411.13</v>
      </c>
      <c r="I26" s="24">
        <f t="shared" si="6"/>
        <v>20.80103105</v>
      </c>
    </row>
    <row r="27" ht="12.75" customHeight="1">
      <c r="A27" s="21" t="s">
        <v>73</v>
      </c>
      <c r="B27" s="22" t="s">
        <v>74</v>
      </c>
      <c r="C27" s="22" t="s">
        <v>64</v>
      </c>
      <c r="D27" s="23">
        <v>32877.0</v>
      </c>
      <c r="E27" s="23">
        <v>17796.0</v>
      </c>
      <c r="F27" s="24">
        <f t="shared" si="7"/>
        <v>0.5412902637</v>
      </c>
      <c r="G27" s="23">
        <v>63480.0</v>
      </c>
      <c r="H27" s="23">
        <v>1320382.86</v>
      </c>
      <c r="I27" s="24">
        <f t="shared" si="6"/>
        <v>20.79998204</v>
      </c>
    </row>
    <row r="28" ht="12.75" customHeight="1">
      <c r="A28" s="21" t="s">
        <v>75</v>
      </c>
      <c r="B28" s="22" t="s">
        <v>76</v>
      </c>
      <c r="C28" s="22" t="s">
        <v>77</v>
      </c>
      <c r="D28" s="23">
        <v>19670.0</v>
      </c>
      <c r="E28" s="23">
        <v>7137.0</v>
      </c>
      <c r="F28" s="24">
        <f t="shared" si="7"/>
        <v>0.3628368073</v>
      </c>
      <c r="G28" s="23">
        <v>19670.0</v>
      </c>
      <c r="H28" s="23">
        <v>353059.0</v>
      </c>
      <c r="I28" s="24">
        <f t="shared" si="6"/>
        <v>17.94911032</v>
      </c>
    </row>
    <row r="29" ht="12.75" customHeight="1">
      <c r="A29" s="21" t="s">
        <v>78</v>
      </c>
      <c r="B29" s="22" t="s">
        <v>79</v>
      </c>
      <c r="C29" s="22" t="s">
        <v>77</v>
      </c>
      <c r="D29" s="23">
        <v>25687.0</v>
      </c>
      <c r="E29" s="23">
        <v>8524.0</v>
      </c>
      <c r="F29" s="24">
        <f t="shared" si="7"/>
        <v>0.3318410091</v>
      </c>
      <c r="G29" s="23">
        <v>25687.0</v>
      </c>
      <c r="H29" s="23">
        <v>563894.0</v>
      </c>
      <c r="I29" s="24">
        <f t="shared" si="6"/>
        <v>21.95250516</v>
      </c>
    </row>
    <row r="30" ht="12.75" customHeight="1">
      <c r="A30" s="21" t="s">
        <v>80</v>
      </c>
      <c r="B30" s="22" t="s">
        <v>81</v>
      </c>
      <c r="C30" s="22" t="s">
        <v>77</v>
      </c>
      <c r="D30" s="23">
        <v>25125.0</v>
      </c>
      <c r="E30" s="23">
        <v>3585.0</v>
      </c>
      <c r="F30" s="24">
        <f t="shared" si="7"/>
        <v>0.1426865672</v>
      </c>
      <c r="G30" s="23">
        <v>28527.0</v>
      </c>
      <c r="H30" s="23">
        <v>611756.0</v>
      </c>
      <c r="I30" s="24">
        <f t="shared" si="6"/>
        <v>21.44480667</v>
      </c>
    </row>
    <row r="31" ht="12.75" customHeight="1">
      <c r="A31" s="21" t="s">
        <v>82</v>
      </c>
      <c r="B31" s="22" t="s">
        <v>83</v>
      </c>
      <c r="C31" s="22" t="s">
        <v>77</v>
      </c>
      <c r="D31" s="23">
        <v>41872.0</v>
      </c>
      <c r="E31" s="23">
        <v>23091.0</v>
      </c>
      <c r="F31" s="24">
        <f t="shared" si="7"/>
        <v>0.5514663737</v>
      </c>
      <c r="G31" s="23">
        <v>41872.0</v>
      </c>
      <c r="H31" s="23">
        <v>936560.0</v>
      </c>
      <c r="I31" s="24">
        <f t="shared" si="6"/>
        <v>22.36721437</v>
      </c>
    </row>
    <row r="32" ht="12.75" customHeight="1">
      <c r="A32" s="21" t="s">
        <v>84</v>
      </c>
      <c r="B32" s="22" t="s">
        <v>85</v>
      </c>
      <c r="C32" s="22" t="s">
        <v>77</v>
      </c>
      <c r="D32" s="23"/>
      <c r="E32" s="23"/>
      <c r="F32" s="24"/>
      <c r="G32" s="23">
        <v>129431.0</v>
      </c>
      <c r="H32" s="23">
        <v>3014352.0</v>
      </c>
      <c r="I32" s="24">
        <f t="shared" si="6"/>
        <v>23.28925837</v>
      </c>
    </row>
    <row r="33" ht="12.75" customHeight="1">
      <c r="A33" s="21" t="s">
        <v>86</v>
      </c>
      <c r="B33" s="22" t="s">
        <v>87</v>
      </c>
      <c r="C33" s="22" t="s">
        <v>77</v>
      </c>
      <c r="D33" s="23">
        <v>59373.0</v>
      </c>
      <c r="E33" s="23">
        <v>76468.0</v>
      </c>
      <c r="F33" s="24">
        <f>E33/D33</f>
        <v>1.287925488</v>
      </c>
      <c r="G33" s="23">
        <v>59373.0</v>
      </c>
      <c r="H33" s="23">
        <v>1259293.0</v>
      </c>
      <c r="I33" s="24">
        <f t="shared" si="6"/>
        <v>21.2098597</v>
      </c>
    </row>
    <row r="34" ht="12.75" customHeight="1">
      <c r="A34" s="21" t="s">
        <v>88</v>
      </c>
      <c r="B34" s="22" t="s">
        <v>89</v>
      </c>
      <c r="C34" s="22" t="s">
        <v>90</v>
      </c>
      <c r="D34" s="23"/>
      <c r="E34" s="23"/>
      <c r="F34" s="24"/>
      <c r="G34" s="23">
        <v>65578.0</v>
      </c>
      <c r="H34" s="23">
        <v>1240510.0</v>
      </c>
      <c r="I34" s="24">
        <f t="shared" si="6"/>
        <v>18.91655738</v>
      </c>
    </row>
    <row r="35" ht="12.75" customHeight="1">
      <c r="A35" s="21" t="s">
        <v>91</v>
      </c>
      <c r="B35" s="22" t="s">
        <v>92</v>
      </c>
      <c r="C35" s="22" t="s">
        <v>93</v>
      </c>
      <c r="D35" s="23">
        <v>30042.0</v>
      </c>
      <c r="E35" s="23">
        <v>1388.0</v>
      </c>
      <c r="F35" s="24">
        <f t="shared" ref="F35:F40" si="8">E35/D35</f>
        <v>0.04620198389</v>
      </c>
      <c r="G35" s="23">
        <v>30042.0</v>
      </c>
      <c r="H35" s="23">
        <v>564552.65</v>
      </c>
      <c r="I35" s="24">
        <f t="shared" si="6"/>
        <v>18.79211271</v>
      </c>
    </row>
    <row r="36" ht="12.75" customHeight="1">
      <c r="A36" s="21" t="s">
        <v>94</v>
      </c>
      <c r="B36" s="22" t="s">
        <v>95</v>
      </c>
      <c r="C36" s="22" t="s">
        <v>96</v>
      </c>
      <c r="D36" s="23">
        <v>57238.0</v>
      </c>
      <c r="E36" s="23">
        <v>71634.0</v>
      </c>
      <c r="F36" s="24">
        <f t="shared" si="8"/>
        <v>1.251511234</v>
      </c>
      <c r="G36" s="23">
        <v>57238.0</v>
      </c>
      <c r="H36" s="23">
        <v>1432060.43</v>
      </c>
      <c r="I36" s="24">
        <f t="shared" si="6"/>
        <v>25.01940022</v>
      </c>
    </row>
    <row r="37" ht="12.75" customHeight="1">
      <c r="A37" s="21" t="s">
        <v>97</v>
      </c>
      <c r="B37" s="22" t="s">
        <v>98</v>
      </c>
      <c r="C37" s="22" t="s">
        <v>96</v>
      </c>
      <c r="D37" s="23">
        <v>28968.0</v>
      </c>
      <c r="E37" s="23">
        <v>30041.0</v>
      </c>
      <c r="F37" s="24">
        <f t="shared" si="8"/>
        <v>1.037040873</v>
      </c>
      <c r="G37" s="23">
        <v>28968.0</v>
      </c>
      <c r="H37" s="23">
        <v>600293.0</v>
      </c>
      <c r="I37" s="24">
        <f t="shared" si="6"/>
        <v>20.72262497</v>
      </c>
    </row>
    <row r="38" ht="12.75" customHeight="1">
      <c r="A38" s="21" t="s">
        <v>99</v>
      </c>
      <c r="B38" s="22" t="s">
        <v>100</v>
      </c>
      <c r="C38" s="22" t="s">
        <v>96</v>
      </c>
      <c r="D38" s="23">
        <v>27367.0</v>
      </c>
      <c r="E38" s="23">
        <v>17344.0</v>
      </c>
      <c r="F38" s="24">
        <f t="shared" si="8"/>
        <v>0.6337559835</v>
      </c>
      <c r="G38" s="23">
        <v>31601.0</v>
      </c>
      <c r="H38" s="23">
        <v>435094.14</v>
      </c>
      <c r="I38" s="24">
        <f t="shared" si="6"/>
        <v>13.76836619</v>
      </c>
    </row>
    <row r="39" ht="12.75" customHeight="1">
      <c r="A39" s="21" t="s">
        <v>101</v>
      </c>
      <c r="B39" s="22" t="s">
        <v>102</v>
      </c>
      <c r="C39" s="22" t="s">
        <v>96</v>
      </c>
      <c r="D39" s="23">
        <v>20316.0</v>
      </c>
      <c r="E39" s="23">
        <v>22580.0</v>
      </c>
      <c r="F39" s="24">
        <f t="shared" si="8"/>
        <v>1.11143926</v>
      </c>
      <c r="G39" s="23">
        <v>20316.0</v>
      </c>
      <c r="H39" s="23">
        <v>372825.0</v>
      </c>
      <c r="I39" s="24">
        <f t="shared" si="6"/>
        <v>18.35129947</v>
      </c>
    </row>
    <row r="40" ht="12.75" customHeight="1">
      <c r="A40" s="21" t="s">
        <v>103</v>
      </c>
      <c r="B40" s="22" t="s">
        <v>104</v>
      </c>
      <c r="C40" s="22" t="s">
        <v>96</v>
      </c>
      <c r="D40" s="23">
        <v>72525.0</v>
      </c>
      <c r="E40" s="23">
        <v>127797.0</v>
      </c>
      <c r="F40" s="24">
        <f t="shared" si="8"/>
        <v>1.762109617</v>
      </c>
      <c r="G40" s="23">
        <v>72525.0</v>
      </c>
      <c r="H40" s="23">
        <v>1274887.0</v>
      </c>
      <c r="I40" s="24">
        <f t="shared" si="6"/>
        <v>17.57858669</v>
      </c>
    </row>
    <row r="41" ht="12.75" customHeight="1">
      <c r="A41" s="21" t="s">
        <v>105</v>
      </c>
      <c r="B41" s="22" t="s">
        <v>106</v>
      </c>
      <c r="C41" s="22" t="s">
        <v>107</v>
      </c>
      <c r="D41" s="23"/>
      <c r="E41" s="23"/>
      <c r="F41" s="24"/>
      <c r="G41" s="23">
        <v>30739.0</v>
      </c>
      <c r="H41" s="23">
        <v>476362.0</v>
      </c>
      <c r="I41" s="24">
        <f t="shared" si="6"/>
        <v>15.49699079</v>
      </c>
    </row>
    <row r="42" ht="12.75" customHeight="1">
      <c r="A42" s="21" t="s">
        <v>108</v>
      </c>
      <c r="B42" s="22" t="s">
        <v>109</v>
      </c>
      <c r="C42" s="22" t="s">
        <v>110</v>
      </c>
      <c r="D42" s="23">
        <v>66647.0</v>
      </c>
      <c r="E42" s="23">
        <v>67189.0</v>
      </c>
      <c r="F42" s="24">
        <f t="shared" ref="F42:F47" si="9">E42/D42</f>
        <v>1.008132399</v>
      </c>
      <c r="G42" s="23">
        <v>66647.0</v>
      </c>
      <c r="H42" s="23">
        <v>955653.0</v>
      </c>
      <c r="I42" s="24">
        <f t="shared" si="6"/>
        <v>14.33902501</v>
      </c>
    </row>
    <row r="43" ht="12.75" customHeight="1">
      <c r="A43" s="21" t="s">
        <v>111</v>
      </c>
      <c r="B43" s="22" t="s">
        <v>112</v>
      </c>
      <c r="C43" s="22" t="s">
        <v>113</v>
      </c>
      <c r="D43" s="23">
        <v>29429.0</v>
      </c>
      <c r="E43" s="23">
        <v>11823.0</v>
      </c>
      <c r="F43" s="24">
        <f t="shared" si="9"/>
        <v>0.4017465765</v>
      </c>
      <c r="G43" s="23">
        <v>29429.0</v>
      </c>
      <c r="H43" s="23">
        <v>513085.36</v>
      </c>
      <c r="I43" s="24">
        <f t="shared" si="6"/>
        <v>17.43468551</v>
      </c>
    </row>
    <row r="44" ht="12.75" customHeight="1">
      <c r="A44" s="21" t="s">
        <v>114</v>
      </c>
      <c r="B44" s="22" t="s">
        <v>115</v>
      </c>
      <c r="C44" s="22" t="s">
        <v>113</v>
      </c>
      <c r="D44" s="23">
        <v>64836.0</v>
      </c>
      <c r="E44" s="23">
        <v>350756.0</v>
      </c>
      <c r="F44" s="24">
        <f t="shared" si="9"/>
        <v>5.409895737</v>
      </c>
      <c r="G44" s="23">
        <v>64836.0</v>
      </c>
      <c r="H44" s="23">
        <v>1651485.88</v>
      </c>
      <c r="I44" s="24">
        <f t="shared" si="6"/>
        <v>25.47174224</v>
      </c>
    </row>
    <row r="45" ht="12.75" customHeight="1">
      <c r="A45" s="21" t="s">
        <v>116</v>
      </c>
      <c r="B45" s="22" t="s">
        <v>117</v>
      </c>
      <c r="C45" s="22" t="s">
        <v>118</v>
      </c>
      <c r="D45" s="23">
        <v>26817.0</v>
      </c>
      <c r="E45" s="23">
        <v>9343.0</v>
      </c>
      <c r="F45" s="24">
        <f t="shared" si="9"/>
        <v>0.348398404</v>
      </c>
      <c r="G45" s="23">
        <v>31615.0</v>
      </c>
      <c r="H45" s="23">
        <v>725883.0</v>
      </c>
      <c r="I45" s="24">
        <f t="shared" si="6"/>
        <v>22.96008224</v>
      </c>
    </row>
    <row r="46" ht="12.75" customHeight="1">
      <c r="A46" s="21" t="s">
        <v>119</v>
      </c>
      <c r="B46" s="22" t="s">
        <v>120</v>
      </c>
      <c r="C46" s="22" t="s">
        <v>121</v>
      </c>
      <c r="D46" s="23">
        <v>48757.0</v>
      </c>
      <c r="E46" s="23">
        <v>25959.0</v>
      </c>
      <c r="F46" s="24">
        <f t="shared" si="9"/>
        <v>0.5324158582</v>
      </c>
      <c r="G46" s="23">
        <v>48757.0</v>
      </c>
      <c r="H46" s="23">
        <v>832664.7</v>
      </c>
      <c r="I46" s="24">
        <f t="shared" si="6"/>
        <v>17.07784933</v>
      </c>
    </row>
    <row r="47" ht="12.75" customHeight="1">
      <c r="A47" s="21" t="s">
        <v>122</v>
      </c>
      <c r="B47" s="22" t="s">
        <v>123</v>
      </c>
      <c r="C47" s="22" t="s">
        <v>121</v>
      </c>
      <c r="D47" s="23">
        <v>68809.0</v>
      </c>
      <c r="E47" s="23">
        <v>73332.0</v>
      </c>
      <c r="F47" s="24">
        <f t="shared" si="9"/>
        <v>1.06573268</v>
      </c>
      <c r="G47" s="23">
        <v>68809.0</v>
      </c>
      <c r="H47" s="23">
        <v>1326364.98</v>
      </c>
      <c r="I47" s="24">
        <f t="shared" si="6"/>
        <v>19.27603918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0"/>
    <col customWidth="1" min="2" max="2" width="4.38"/>
    <col customWidth="1" min="3" max="3" width="10.13"/>
    <col customWidth="1" min="4" max="4" width="104.13"/>
  </cols>
  <sheetData>
    <row r="1" ht="12.75" customHeight="1">
      <c r="A1" s="26" t="s">
        <v>124</v>
      </c>
      <c r="B1" s="27" t="s">
        <v>125</v>
      </c>
      <c r="C1" s="27" t="s">
        <v>126</v>
      </c>
      <c r="D1" s="26" t="s">
        <v>127</v>
      </c>
    </row>
    <row r="2" ht="12.75" customHeight="1">
      <c r="A2" s="28">
        <v>44337.0</v>
      </c>
      <c r="B2" s="29" t="s">
        <v>128</v>
      </c>
      <c r="C2" s="30">
        <v>2021.0</v>
      </c>
      <c r="D2" s="29" t="s">
        <v>129</v>
      </c>
    </row>
    <row r="3" ht="12.75" customHeight="1">
      <c r="A3" s="31">
        <v>44351.0</v>
      </c>
      <c r="B3" s="13"/>
      <c r="C3" s="13"/>
      <c r="D3" s="13" t="s">
        <v>130</v>
      </c>
    </row>
    <row r="4" ht="12.75" customHeight="1">
      <c r="A4" s="28"/>
      <c r="B4" s="32"/>
      <c r="C4" s="33"/>
      <c r="D4" s="34"/>
    </row>
    <row r="5" ht="12.75" customHeight="1">
      <c r="A5" s="35"/>
      <c r="B5" s="32"/>
      <c r="C5" s="33"/>
      <c r="D5" s="34"/>
    </row>
  </sheetData>
  <drawing r:id="rId1"/>
</worksheet>
</file>