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<sst xmlns="http://schemas.openxmlformats.org/spreadsheetml/2006/main" count="185" uniqueCount="121">
  <si>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</si>
  <si>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</si>
  <si>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</si>
  <si>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</si>
  <si>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</si>
  <si>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</si>
  <si>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</si>
  <si>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</si>
  <si>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Period: JAN-JUL</t>
  </si>
  <si>
    <t>Full Year</t>
  </si>
  <si>
    <t>FAB_FIR</t>
  </si>
  <si>
    <t>SES Area (RP2)</t>
  </si>
  <si>
    <t>FAB (based on FIR)</t>
  </si>
  <si>
    <t xml:space="preserve"> </t>
  </si>
  <si>
    <t>Plan [2019]</t>
  </si>
  <si>
    <t>Year</t>
  </si>
  <si>
    <t>Month</t>
  </si>
  <si>
    <t>FLTS [TOT]</t>
  </si>
  <si>
    <t>En-route ATFM delay [min.]</t>
  </si>
  <si>
    <t>Actual [2019]</t>
  </si>
  <si>
    <t>[act. vs. plan]</t>
  </si>
  <si>
    <t>En-route ATFM delay [min./flt.]</t>
  </si>
  <si>
    <t>FLTS</t>
  </si>
  <si>
    <t>En-route ATFM delay [total min.]</t>
  </si>
  <si>
    <t>Cumulative Year</t>
  </si>
  <si>
    <t>Select</t>
  </si>
  <si>
    <t>Jan-15</t>
  </si>
  <si>
    <t>Baltic FAB</t>
  </si>
  <si>
    <t>BLUE MED FAB</t>
  </si>
  <si>
    <t>DANUBE FAB</t>
  </si>
  <si>
    <t>Plan [annual]</t>
  </si>
  <si>
    <t>[actual vs. plan]</t>
  </si>
  <si>
    <t>2015 -YTD</t>
  </si>
  <si>
    <t>DK-SE FAB</t>
  </si>
  <si>
    <t>FAB CE (SES RP2)</t>
  </si>
  <si>
    <t>FABEC</t>
  </si>
  <si>
    <t>NEFAB</t>
  </si>
  <si>
    <t>SW FAB</t>
  </si>
  <si>
    <t>UK-Ireland FAB</t>
  </si>
  <si>
    <t>Feb-15</t>
  </si>
  <si>
    <t>2016 -YTD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</si>
  <si>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</si>
  <si>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</si>
  <si>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</si>
  <si>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</si>
  <si>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</si>
  <si>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</si>
  <si>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</si>
  <si>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</si>
  <si>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2017 -YTD</t>
  </si>
  <si>
    <t>Nov-15</t>
  </si>
  <si>
    <t>2018 -YTD</t>
  </si>
  <si>
    <t>2019 -YTD</t>
  </si>
  <si>
    <t>Dec-15</t>
  </si>
  <si>
    <t>Change date</t>
  </si>
  <si>
    <t>Entity</t>
  </si>
  <si>
    <t>Period</t>
  </si>
  <si>
    <t>Comment</t>
  </si>
  <si>
    <t>ALL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</si>
  <si>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</si>
  <si>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</si>
  <si>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</si>
  <si>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Update Q1</t>
  </si>
  <si>
    <t>Q2 2017</t>
  </si>
  <si>
    <t>Update Q2</t>
  </si>
  <si>
    <t>Q3 2017</t>
  </si>
  <si>
    <t>Update Q3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</si>
  <si>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</si>
  <si>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</si>
  <si>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</si>
  <si>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</si>
  <si>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</si>
  <si>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</si>
  <si>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</si>
  <si>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</si>
  <si>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</si>
  <si>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</si>
  <si>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</si>
  <si>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</si>
  <si>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</si>
  <si>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30 Mar. 2018</t>
  </si>
  <si>
    <t>Feb-17</t>
  </si>
  <si>
    <t>Mar-17</t>
  </si>
  <si>
    <t>Update Q4 (full year)</t>
  </si>
  <si>
    <t>Apr-17</t>
  </si>
  <si>
    <t>May-17</t>
  </si>
  <si>
    <t>Jun-17</t>
  </si>
  <si>
    <t>Jul-17</t>
  </si>
  <si>
    <t>Aug-17</t>
  </si>
  <si>
    <t>data update</t>
  </si>
  <si>
    <t>Sep-17</t>
  </si>
  <si>
    <t>May-Sep 2018</t>
  </si>
  <si>
    <t>Oct-17</t>
  </si>
  <si>
    <t>Nov-17</t>
  </si>
  <si>
    <t>Traffic count needed slight revision to ensure continuity to data series before May 2018</t>
  </si>
  <si>
    <t>Dec-17</t>
  </si>
  <si>
    <t>Jan-18</t>
  </si>
  <si>
    <t>11 Dec. 2018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</si>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</sst>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2" numFmtId="164" xfId="0" applyAlignment="1" applyBorder="1" applyFont="1" applyNumberFormat="1">
      <alignment horizontal="center" readingOrder="0" vertical="bottom"/>
    </xf>
    <xf borderId="1" fillId="2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5" fillId="3" fontId="2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3" fillId="2" fontId="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3" numFmtId="0" xfId="0" applyAlignment="1" applyBorder="1" applyFont="1">
      <alignment horizontal="left" shrinkToFit="0" wrapText="0"/>
    </xf>
    <xf borderId="6" fillId="3" fontId="9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shrinkToFit="0" wrapText="1"/>
    </xf>
    <xf borderId="8" fillId="3" fontId="11" numFmtId="0" xfId="0" applyAlignment="1" applyBorder="1" applyFont="1">
      <alignment horizontal="center" readingOrder="0" shrinkToFit="0" vertical="center" wrapText="0"/>
    </xf>
    <xf borderId="9" fillId="3" fontId="12" numFmtId="0" xfId="0" applyAlignment="1" applyBorder="1" applyFont="1">
      <alignment shrinkToFit="0" wrapText="1"/>
    </xf>
    <xf borderId="8" fillId="3" fontId="11" numFmtId="0" xfId="0" applyAlignment="1" applyBorder="1" applyFont="1">
      <alignment horizontal="center" shrinkToFit="0" vertical="center" wrapText="0"/>
    </xf>
    <xf borderId="6" fillId="3" fontId="11" numFmtId="0" xfId="0" applyAlignment="1" applyBorder="1" applyFont="1">
      <alignment horizontal="center" readingOrder="0" shrinkToFit="0" vertical="center" wrapText="0"/>
    </xf>
    <xf borderId="10" fillId="3" fontId="12" numFmtId="0" xfId="0" applyAlignment="1" applyBorder="1" applyFont="1">
      <alignment shrinkToFit="0" wrapText="1"/>
    </xf>
    <xf borderId="3" fillId="3" fontId="10" numFmtId="0" xfId="0" applyAlignment="1" applyBorder="1" applyFont="1">
      <alignment shrinkToFit="0" wrapText="1"/>
    </xf>
    <xf borderId="10" fillId="3" fontId="12" numFmtId="0" xfId="0" applyAlignment="1" applyBorder="1" applyFont="1">
      <alignment readingOrder="0" shrinkToFit="0" wrapText="1"/>
    </xf>
    <xf borderId="8" fillId="4" fontId="12" numFmtId="0" xfId="0" applyAlignment="1" applyBorder="1" applyFill="1" applyFont="1">
      <alignment horizontal="center" readingOrder="0" shrinkToFit="0" vertical="center" wrapText="1"/>
    </xf>
    <xf borderId="10" fillId="3" fontId="12" numFmtId="0" xfId="0" applyAlignment="1" applyBorder="1" applyFont="1">
      <alignment horizontal="left" readingOrder="0" shrinkToFit="0" wrapText="1"/>
    </xf>
    <xf borderId="3" fillId="3" fontId="10" numFmtId="49" xfId="0" applyAlignment="1" applyBorder="1" applyFont="1" applyNumberFormat="1">
      <alignment shrinkToFit="0" wrapText="1"/>
    </xf>
    <xf borderId="11" fillId="0" fontId="13" numFmtId="0" xfId="0" applyBorder="1" applyFont="1"/>
    <xf borderId="8" fillId="4" fontId="10" numFmtId="0" xfId="0" applyAlignment="1" applyBorder="1" applyFont="1">
      <alignment horizontal="center" readingOrder="0" shrinkToFit="0" vertical="center" wrapText="1"/>
    </xf>
    <xf borderId="8" fillId="4" fontId="14" numFmtId="0" xfId="0" applyAlignment="1" applyBorder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12" fillId="3" fontId="12" numFmtId="0" xfId="0" applyAlignment="1" applyBorder="1" applyFont="1">
      <alignment shrinkToFit="0" wrapText="1"/>
    </xf>
    <xf borderId="8" fillId="3" fontId="12" numFmtId="0" xfId="0" applyAlignment="1" applyBorder="1" applyFont="1">
      <alignment readingOrder="0" shrinkToFit="0" vertical="center" wrapText="0"/>
    </xf>
    <xf borderId="13" fillId="3" fontId="15" numFmtId="49" xfId="0" applyAlignment="1" applyBorder="1" applyFont="1" applyNumberFormat="1">
      <alignment horizontal="right" shrinkToFit="0" vertical="bottom" wrapText="1"/>
    </xf>
    <xf borderId="9" fillId="4" fontId="12" numFmtId="49" xfId="0" applyAlignment="1" applyBorder="1" applyFont="1" applyNumberFormat="1">
      <alignment horizontal="center" readingOrder="0" shrinkToFit="0" vertical="center" wrapText="1"/>
    </xf>
    <xf borderId="8" fillId="3" fontId="12" numFmtId="2" xfId="0" applyAlignment="1" applyBorder="1" applyFont="1" applyNumberFormat="1">
      <alignment horizontal="center" readingOrder="0" shrinkToFit="0" vertical="center" wrapText="0"/>
    </xf>
    <xf borderId="14" fillId="3" fontId="12" numFmtId="4" xfId="0" applyAlignment="1" applyBorder="1" applyFont="1" applyNumberFormat="1">
      <alignment readingOrder="0" shrinkToFit="0" vertical="center" wrapText="0"/>
    </xf>
    <xf borderId="15" fillId="3" fontId="16" numFmtId="3" xfId="0" applyAlignment="1" applyBorder="1" applyFont="1" applyNumberFormat="1">
      <alignment readingOrder="0" shrinkToFit="0" wrapText="1"/>
    </xf>
    <xf borderId="10" fillId="4" fontId="12" numFmtId="0" xfId="0" applyAlignment="1" applyBorder="1" applyFont="1">
      <alignment horizontal="center" shrinkToFit="0" vertical="center" wrapText="1"/>
    </xf>
    <xf borderId="15" fillId="3" fontId="12" numFmtId="3" xfId="0" applyAlignment="1" applyBorder="1" applyFont="1" applyNumberFormat="1">
      <alignment readingOrder="0" shrinkToFit="0" wrapText="1"/>
    </xf>
    <xf borderId="8" fillId="3" fontId="12" numFmtId="3" xfId="0" applyAlignment="1" applyBorder="1" applyFont="1" applyNumberFormat="1">
      <alignment horizontal="right" readingOrder="0" shrinkToFit="0" vertical="center" wrapText="0"/>
    </xf>
    <xf borderId="15" fillId="3" fontId="12" numFmtId="2" xfId="0" applyAlignment="1" applyBorder="1" applyFont="1" applyNumberFormat="1">
      <alignment horizontal="right" shrinkToFit="0" wrapText="0"/>
    </xf>
    <xf borderId="8" fillId="4" fontId="12" numFmtId="0" xfId="0" applyAlignment="1" applyBorder="1" applyFont="1">
      <alignment horizontal="center" shrinkToFit="0" vertical="center" wrapText="1"/>
    </xf>
    <xf borderId="16" fillId="3" fontId="10" numFmtId="49" xfId="0" applyAlignment="1" applyBorder="1" applyFont="1" applyNumberFormat="1">
      <alignment readingOrder="0" shrinkToFit="0" wrapText="1"/>
    </xf>
    <xf borderId="14" fillId="3" fontId="12" numFmtId="3" xfId="0" applyAlignment="1" applyBorder="1" applyFont="1" applyNumberFormat="1">
      <alignment horizontal="right" readingOrder="0" shrinkToFit="0" wrapText="0"/>
    </xf>
    <xf borderId="8" fillId="3" fontId="10" numFmtId="2" xfId="0" applyAlignment="1" applyBorder="1" applyFont="1" applyNumberFormat="1">
      <alignment horizontal="center" readingOrder="0" shrinkToFit="0" vertical="center" wrapText="0"/>
    </xf>
    <xf borderId="17" fillId="3" fontId="12" numFmtId="4" xfId="0" applyAlignment="1" applyBorder="1" applyFont="1" applyNumberFormat="1">
      <alignment readingOrder="0" shrinkToFit="0" vertical="center" wrapText="0"/>
    </xf>
    <xf borderId="18" fillId="3" fontId="16" numFmtId="3" xfId="0" applyAlignment="1" applyBorder="1" applyFont="1" applyNumberFormat="1">
      <alignment readingOrder="0" shrinkToFit="0" wrapText="1"/>
    </xf>
    <xf borderId="17" fillId="3" fontId="12" numFmtId="2" xfId="0" applyAlignment="1" applyBorder="1" applyFont="1" applyNumberFormat="1">
      <alignment shrinkToFit="0" vertical="center" wrapText="0"/>
    </xf>
    <xf borderId="1" fillId="3" fontId="12" numFmtId="0" xfId="0" applyAlignment="1" applyBorder="1" applyFont="1">
      <alignment shrinkToFit="0" wrapText="1"/>
    </xf>
    <xf borderId="19" fillId="3" fontId="12" numFmtId="0" xfId="0" applyAlignment="1" applyBorder="1" applyFont="1">
      <alignment readingOrder="0" shrinkToFit="0" vertical="center" wrapText="0"/>
    </xf>
    <xf borderId="17" fillId="3" fontId="16" numFmtId="3" xfId="0" applyAlignment="1" applyBorder="1" applyFont="1" applyNumberFormat="1">
      <alignment readingOrder="0" shrinkToFit="0" wrapText="1"/>
    </xf>
    <xf borderId="6" fillId="3" fontId="12" numFmtId="4" xfId="0" applyAlignment="1" applyBorder="1" applyFont="1" applyNumberFormat="1">
      <alignment shrinkToFit="0" vertical="center" wrapText="0"/>
    </xf>
    <xf borderId="17" fillId="3" fontId="12" numFmtId="3" xfId="0" applyAlignment="1" applyBorder="1" applyFont="1" applyNumberFormat="1">
      <alignment readingOrder="0" shrinkToFit="0" wrapText="1"/>
    </xf>
    <xf borderId="20" fillId="3" fontId="10" numFmtId="49" xfId="0" applyAlignment="1" applyBorder="1" applyFont="1" applyNumberFormat="1">
      <alignment readingOrder="0" shrinkToFit="0" wrapText="1"/>
    </xf>
    <xf borderId="14" fillId="3" fontId="12" numFmtId="2" xfId="0" applyAlignment="1" applyBorder="1" applyFont="1" applyNumberFormat="1">
      <alignment horizontal="right" shrinkToFit="0" wrapText="0"/>
    </xf>
    <xf borderId="21" fillId="3" fontId="12" numFmtId="3" xfId="0" applyAlignment="1" applyBorder="1" applyFont="1" applyNumberFormat="1">
      <alignment readingOrder="0" shrinkToFit="0" wrapText="1"/>
    </xf>
    <xf borderId="20" fillId="3" fontId="12" numFmtId="2" xfId="0" applyAlignment="1" applyBorder="1" applyFont="1" applyNumberFormat="1">
      <alignment shrinkToFit="0" vertical="center" wrapText="0"/>
    </xf>
    <xf borderId="17" fillId="3" fontId="12" numFmtId="4" xfId="0" applyAlignment="1" applyBorder="1" applyFont="1" applyNumberFormat="1">
      <alignment shrinkToFit="0" vertical="center" wrapText="0"/>
    </xf>
    <xf borderId="3" fillId="3" fontId="12" numFmtId="0" xfId="0" applyAlignment="1" applyBorder="1" applyFont="1">
      <alignment shrinkToFit="0" wrapText="1"/>
    </xf>
    <xf borderId="22" fillId="3" fontId="10" numFmtId="49" xfId="0" applyAlignment="1" applyBorder="1" applyFont="1" applyNumberFormat="1">
      <alignment readingOrder="0" shrinkToFit="0" wrapText="1"/>
    </xf>
    <xf borderId="23" fillId="4" fontId="12" numFmtId="0" xfId="0" applyAlignment="1" applyBorder="1" applyFont="1">
      <alignment shrinkToFit="0" wrapText="0"/>
    </xf>
    <xf borderId="24" fillId="3" fontId="15" numFmtId="49" xfId="0" applyAlignment="1" applyBorder="1" applyFont="1" applyNumberFormat="1">
      <alignment horizontal="right" shrinkToFit="0" vertical="bottom" wrapText="1"/>
    </xf>
    <xf borderId="0" fillId="3" fontId="16" numFmtId="164" xfId="0" applyAlignment="1" applyFont="1" applyNumberFormat="1">
      <alignment horizontal="center" shrinkToFit="0" vertical="bottom" wrapText="0"/>
    </xf>
    <xf borderId="19" fillId="3" fontId="12" numFmtId="4" xfId="0" applyAlignment="1" applyBorder="1" applyFont="1" applyNumberFormat="1">
      <alignment readingOrder="0" shrinkToFit="0" vertical="center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shrinkToFit="0" vertical="bottom" wrapText="0"/>
    </xf>
    <xf borderId="25" fillId="3" fontId="12" numFmtId="3" xfId="0" applyAlignment="1" applyBorder="1" applyFont="1" applyNumberFormat="1">
      <alignment readingOrder="0" shrinkToFit="0" wrapText="1"/>
    </xf>
    <xf borderId="0" fillId="0" fontId="16" numFmtId="0" xfId="0" applyAlignment="1" applyFont="1">
      <alignment horizontal="center" readingOrder="0" shrinkToFit="0" wrapText="0"/>
    </xf>
    <xf borderId="0" fillId="3" fontId="16" numFmtId="164" xfId="0" applyAlignment="1" applyFont="1" applyNumberFormat="1">
      <alignment horizontal="center" readingOrder="0" shrinkToFit="0" vertical="bottom" wrapText="0"/>
    </xf>
    <xf borderId="19" fillId="3" fontId="12" numFmtId="3" xfId="0" applyAlignment="1" applyBorder="1" applyFont="1" applyNumberFormat="1">
      <alignment readingOrder="0" shrinkToFit="0" wrapText="1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vertical="bottom"/>
    </xf>
    <xf borderId="19" fillId="3" fontId="12" numFmtId="2" xfId="0" applyAlignment="1" applyBorder="1" applyFont="1" applyNumberFormat="1">
      <alignment shrinkToFit="0" wrapText="1"/>
    </xf>
    <xf borderId="26" fillId="3" fontId="12" numFmtId="2" xfId="0" applyAlignment="1" applyBorder="1" applyFont="1" applyNumberFormat="1">
      <alignment horizontal="right" shrinkToFit="0" wrapText="0"/>
    </xf>
    <xf borderId="19" fillId="3" fontId="12" numFmtId="4" xfId="0" applyAlignment="1" applyBorder="1" applyFont="1" applyNumberFormat="1">
      <alignment shrinkToFit="0" vertical="center" wrapText="0"/>
    </xf>
    <xf borderId="0" fillId="3" fontId="12" numFmtId="0" xfId="0" applyAlignment="1" applyFont="1">
      <alignment horizontal="center" readingOrder="0" shrinkToFit="0" vertical="bottom" wrapText="0"/>
    </xf>
    <xf borderId="27" fillId="3" fontId="12" numFmtId="0" xfId="0" applyAlignment="1" applyBorder="1" applyFont="1">
      <alignment shrinkToFit="0" wrapText="1"/>
    </xf>
    <xf borderId="0" fillId="3" fontId="12" numFmtId="0" xfId="0" applyAlignment="1" applyFont="1">
      <alignment readingOrder="0" vertical="bottom"/>
    </xf>
    <xf borderId="14" fillId="3" fontId="12" numFmtId="3" xfId="0" applyAlignment="1" applyBorder="1" applyFont="1" applyNumberFormat="1">
      <alignment readingOrder="0" shrinkToFit="0" wrapText="1"/>
    </xf>
    <xf borderId="0" fillId="3" fontId="16" numFmtId="0" xfId="0" applyAlignment="1" applyFont="1">
      <alignment horizontal="center" readingOrder="0" shrinkToFit="0" vertical="bottom" wrapText="0"/>
    </xf>
    <xf borderId="0" fillId="3" fontId="16" numFmtId="164" xfId="0" applyAlignment="1" applyFont="1" applyNumberFormat="1">
      <alignment horizontal="center" vertical="bottom"/>
    </xf>
    <xf borderId="0" fillId="3" fontId="12" numFmtId="168" xfId="0" applyAlignment="1" applyFont="1" applyNumberFormat="1">
      <alignment horizontal="center" vertical="bottom"/>
    </xf>
    <xf borderId="0" fillId="3" fontId="12" numFmtId="0" xfId="0" applyAlignment="1" applyFont="1">
      <alignment horizontal="center" vertical="bottom"/>
    </xf>
    <xf borderId="0" fillId="3" fontId="16" numFmtId="164" xfId="0" applyAlignment="1" applyFont="1" applyNumberFormat="1">
      <alignment horizontal="center" readingOrder="0" vertical="bottom"/>
    </xf>
    <xf borderId="17" fillId="3" fontId="10" numFmtId="3" xfId="0" applyAlignment="1" applyBorder="1" applyFont="1" applyNumberFormat="1">
      <alignment readingOrder="0" shrinkToFit="0" wrapText="1"/>
    </xf>
    <xf borderId="0" fillId="3" fontId="12" numFmtId="168" xfId="0" applyAlignment="1" applyFont="1" applyNumberFormat="1">
      <alignment horizontal="center" readingOrder="0" vertical="bottom"/>
    </xf>
    <xf borderId="0" fillId="3" fontId="16" numFmtId="0" xfId="0" applyAlignment="1" applyFont="1">
      <alignment horizontal="center" readingOrder="0" vertical="bottom"/>
    </xf>
    <xf borderId="15" fillId="3" fontId="10" numFmtId="3" xfId="0" applyAlignment="1" applyBorder="1" applyFont="1" applyNumberFormat="1">
      <alignment readingOrder="0" shrinkToFit="0" wrapText="1"/>
    </xf>
    <xf borderId="19" fillId="3" fontId="10" numFmtId="3" xfId="0" applyAlignment="1" applyBorder="1" applyFont="1" applyNumberFormat="1">
      <alignment readingOrder="0" shrinkToFit="0" wrapText="1"/>
    </xf>
    <xf borderId="17" fillId="3" fontId="12" numFmtId="3" xfId="0" applyAlignment="1" applyBorder="1" applyFont="1" applyNumberFormat="1">
      <alignment shrinkToFit="0" wrapText="1"/>
    </xf>
    <xf borderId="19" fillId="3" fontId="12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1" t="s">
        <v>4</v>
      </c>
      <c r="B2" s="12">
        <v>43686.0</v>
      </c>
      <c r="C2" s="13" t="s">
        <v>5</v>
      </c>
      <c r="D2" s="14">
        <v>43677.0</v>
      </c>
      <c r="E2" s="15" t="s">
        <v>6</v>
      </c>
      <c r="F2" s="16" t="s">
        <v>7</v>
      </c>
      <c r="G2" s="19"/>
    </row>
    <row r="3" ht="12.0" customHeight="1">
      <c r="A3" s="27"/>
      <c r="B3" s="31"/>
      <c r="C3" s="27"/>
      <c r="D3" s="27"/>
      <c r="E3" s="27"/>
      <c r="F3" s="27"/>
      <c r="G3" s="21"/>
    </row>
    <row r="4" ht="13.5" customHeight="1">
      <c r="A4" s="20" t="s">
        <v>8</v>
      </c>
      <c r="B4" s="25" t="s">
        <v>11</v>
      </c>
      <c r="D4" s="25" t="s">
        <v>13</v>
      </c>
      <c r="E4" s="25" t="s">
        <v>13</v>
      </c>
      <c r="F4" s="25" t="s">
        <v>13</v>
      </c>
      <c r="G4" s="35" t="s">
        <v>13</v>
      </c>
    </row>
    <row r="5" ht="12.0" customHeight="1">
      <c r="A5" s="39" t="s">
        <v>15</v>
      </c>
      <c r="B5" s="29" t="s">
        <v>21</v>
      </c>
      <c r="C5" s="43" t="s">
        <v>22</v>
      </c>
      <c r="D5" s="47" t="s">
        <v>23</v>
      </c>
      <c r="E5" s="47" t="s">
        <v>30</v>
      </c>
      <c r="F5" s="47" t="s">
        <v>31</v>
      </c>
    </row>
    <row r="6">
      <c r="A6" s="48" t="s">
        <v>32</v>
      </c>
      <c r="B6" s="51">
        <f t="shared" ref="B6:B10" si="1">D6/C6</f>
        <v>0.726330579</v>
      </c>
      <c r="C6" s="52">
        <v>5312424.0</v>
      </c>
      <c r="D6" s="44">
        <v>3858576.0</v>
      </c>
      <c r="E6" s="53">
        <v>0.5</v>
      </c>
      <c r="F6" s="57">
        <f t="shared" ref="F6:F10" si="2">B6-E6</f>
        <v>0.226330579</v>
      </c>
    </row>
    <row r="7" ht="12.0" customHeight="1">
      <c r="A7" s="59" t="s">
        <v>40</v>
      </c>
      <c r="B7" s="51">
        <f t="shared" si="1"/>
        <v>1.129467042</v>
      </c>
      <c r="C7" s="61">
        <v>5449943.0</v>
      </c>
      <c r="D7" s="58">
        <v>6155531.0</v>
      </c>
      <c r="E7" s="62">
        <v>0.5</v>
      </c>
      <c r="F7" s="63">
        <f t="shared" si="2"/>
        <v>0.6294670421</v>
      </c>
    </row>
    <row r="8" ht="12.0" customHeight="1">
      <c r="A8" s="59" t="s">
        <v>49</v>
      </c>
      <c r="B8" s="51">
        <f t="shared" si="1"/>
        <v>0.9267208949</v>
      </c>
      <c r="C8" s="61">
        <v>5648718.0</v>
      </c>
      <c r="D8" s="58">
        <v>5234785.0</v>
      </c>
      <c r="E8" s="53">
        <v>0.5</v>
      </c>
      <c r="F8" s="63">
        <f t="shared" si="2"/>
        <v>0.4267208949</v>
      </c>
    </row>
    <row r="9" ht="12.0" customHeight="1">
      <c r="A9" s="59" t="s">
        <v>51</v>
      </c>
      <c r="B9" s="51">
        <f t="shared" si="1"/>
        <v>2.001756712</v>
      </c>
      <c r="C9" s="61">
        <v>5839319.0</v>
      </c>
      <c r="D9" s="58">
        <v>1.1688896E7</v>
      </c>
      <c r="E9" s="53">
        <v>0.5</v>
      </c>
      <c r="F9" s="63">
        <f t="shared" si="2"/>
        <v>1.501756712</v>
      </c>
    </row>
    <row r="10" ht="12.0" customHeight="1">
      <c r="A10" s="65" t="s">
        <v>52</v>
      </c>
      <c r="B10" s="69">
        <f t="shared" si="1"/>
        <v>1.729619298</v>
      </c>
      <c r="C10" s="72">
        <v>5959915.0</v>
      </c>
      <c r="D10" s="75">
        <v>1.0308384E7</v>
      </c>
      <c r="E10" s="78">
        <v>0.5</v>
      </c>
      <c r="F10" s="80">
        <f t="shared" si="2"/>
        <v>1.229619298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1" t="s">
        <v>4</v>
      </c>
      <c r="B2" s="12">
        <v>43686.0</v>
      </c>
      <c r="C2" s="13" t="s">
        <v>5</v>
      </c>
      <c r="D2" s="14">
        <v>43677.0</v>
      </c>
      <c r="E2" s="15" t="s">
        <v>6</v>
      </c>
      <c r="F2" s="16" t="s">
        <v>7</v>
      </c>
      <c r="G2" s="19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23"/>
      <c r="B4" s="25" t="s">
        <v>11</v>
      </c>
      <c r="C4" s="26"/>
      <c r="D4" s="26"/>
      <c r="E4" s="28" t="s">
        <v>13</v>
      </c>
      <c r="F4" s="30" t="s">
        <v>13</v>
      </c>
      <c r="G4" s="32"/>
    </row>
    <row r="5" ht="51.0" customHeight="1">
      <c r="A5" s="29" t="s">
        <v>15</v>
      </c>
      <c r="B5" s="34" t="s">
        <v>16</v>
      </c>
      <c r="C5" s="34" t="s">
        <v>21</v>
      </c>
      <c r="D5" s="34" t="s">
        <v>22</v>
      </c>
      <c r="E5" s="34" t="s">
        <v>23</v>
      </c>
      <c r="F5" s="34" t="s">
        <v>24</v>
      </c>
      <c r="G5" s="34" t="s">
        <v>25</v>
      </c>
    </row>
    <row r="6" ht="12.0" customHeight="1">
      <c r="A6" s="36">
        <v>2015.0</v>
      </c>
      <c r="B6" s="38" t="s">
        <v>26</v>
      </c>
      <c r="C6" s="41">
        <f t="shared" ref="C6:C60" si="1">E6/D6</f>
        <v>0.1204018388</v>
      </c>
      <c r="D6" s="42">
        <v>640854.0</v>
      </c>
      <c r="E6" s="44">
        <v>77160.0</v>
      </c>
      <c r="F6" s="46"/>
      <c r="G6" s="49">
        <v>0.0</v>
      </c>
    </row>
    <row r="7" ht="12.0" customHeight="1">
      <c r="A7" s="54">
        <v>2015.0</v>
      </c>
      <c r="B7" s="38" t="s">
        <v>39</v>
      </c>
      <c r="C7" s="51">
        <f t="shared" si="1"/>
        <v>0.1467315978</v>
      </c>
      <c r="D7" s="56">
        <v>611109.0</v>
      </c>
      <c r="E7" s="58">
        <v>89669.0</v>
      </c>
      <c r="F7" s="60"/>
      <c r="G7" s="49">
        <v>0.0</v>
      </c>
    </row>
    <row r="8" ht="12.0" customHeight="1">
      <c r="A8" s="54">
        <v>2015.0</v>
      </c>
      <c r="B8" s="38" t="s">
        <v>41</v>
      </c>
      <c r="C8" s="51">
        <f t="shared" si="1"/>
        <v>0.2374942876</v>
      </c>
      <c r="D8" s="56">
        <v>711175.0</v>
      </c>
      <c r="E8" s="58">
        <v>168900.0</v>
      </c>
      <c r="F8" s="60"/>
      <c r="G8" s="49">
        <v>0.0</v>
      </c>
    </row>
    <row r="9" ht="12.0" customHeight="1">
      <c r="A9" s="54">
        <v>2015.0</v>
      </c>
      <c r="B9" s="38" t="s">
        <v>42</v>
      </c>
      <c r="C9" s="51">
        <f t="shared" si="1"/>
        <v>0.9789958732</v>
      </c>
      <c r="D9" s="58">
        <v>756518.0</v>
      </c>
      <c r="E9" s="58">
        <v>740628.0</v>
      </c>
      <c r="F9" s="60"/>
      <c r="G9" s="49">
        <v>0.0</v>
      </c>
    </row>
    <row r="10" ht="12.0" customHeight="1">
      <c r="A10" s="54">
        <v>2015.0</v>
      </c>
      <c r="B10" s="38" t="s">
        <v>43</v>
      </c>
      <c r="C10" s="51">
        <f t="shared" si="1"/>
        <v>0.6669617669</v>
      </c>
      <c r="D10" s="58">
        <v>823449.0</v>
      </c>
      <c r="E10" s="58">
        <v>549209.0</v>
      </c>
      <c r="F10" s="60"/>
      <c r="G10" s="49">
        <v>0.0</v>
      </c>
    </row>
    <row r="11" ht="12.0" customHeight="1">
      <c r="A11" s="54">
        <v>2015.0</v>
      </c>
      <c r="B11" s="38" t="s">
        <v>44</v>
      </c>
      <c r="C11" s="51">
        <f t="shared" si="1"/>
        <v>1.070773701</v>
      </c>
      <c r="D11" s="58">
        <v>865166.0</v>
      </c>
      <c r="E11" s="58">
        <v>926397.0</v>
      </c>
      <c r="F11" s="60"/>
      <c r="G11" s="49">
        <v>0.0</v>
      </c>
    </row>
    <row r="12" ht="12.0" customHeight="1">
      <c r="A12" s="54">
        <v>2015.0</v>
      </c>
      <c r="B12" s="38" t="s">
        <v>45</v>
      </c>
      <c r="C12" s="51">
        <f t="shared" si="1"/>
        <v>1.445123779</v>
      </c>
      <c r="D12" s="58">
        <v>904153.0</v>
      </c>
      <c r="E12" s="58">
        <v>1306613.0</v>
      </c>
      <c r="F12" s="60"/>
      <c r="G12" s="49">
        <v>0.0</v>
      </c>
    </row>
    <row r="13" ht="12.0" customHeight="1">
      <c r="A13" s="54">
        <v>2015.0</v>
      </c>
      <c r="B13" s="38" t="s">
        <v>46</v>
      </c>
      <c r="C13" s="51">
        <f t="shared" si="1"/>
        <v>1.44291648</v>
      </c>
      <c r="D13" s="58">
        <v>896327.0</v>
      </c>
      <c r="E13" s="58">
        <v>1293325.0</v>
      </c>
      <c r="F13" s="60"/>
      <c r="G13" s="49">
        <v>0.0</v>
      </c>
    </row>
    <row r="14" ht="12.0" customHeight="1">
      <c r="A14" s="54">
        <v>2015.0</v>
      </c>
      <c r="B14" s="38" t="s">
        <v>47</v>
      </c>
      <c r="C14" s="51">
        <f t="shared" si="1"/>
        <v>0.6379897177</v>
      </c>
      <c r="D14" s="58">
        <v>867898.0</v>
      </c>
      <c r="E14" s="58">
        <v>553710.0</v>
      </c>
      <c r="F14" s="60"/>
      <c r="G14" s="49">
        <v>0.0</v>
      </c>
    </row>
    <row r="15" ht="12.0" customHeight="1">
      <c r="A15" s="54">
        <v>2015.0</v>
      </c>
      <c r="B15" s="38" t="s">
        <v>48</v>
      </c>
      <c r="C15" s="51">
        <f t="shared" si="1"/>
        <v>0.5126769181</v>
      </c>
      <c r="D15" s="58">
        <v>820507.0</v>
      </c>
      <c r="E15" s="58">
        <v>420655.0</v>
      </c>
      <c r="F15" s="60"/>
      <c r="G15" s="49">
        <v>0.0</v>
      </c>
    </row>
    <row r="16" ht="12.0" customHeight="1">
      <c r="A16" s="54">
        <v>2015.0</v>
      </c>
      <c r="B16" s="38" t="s">
        <v>50</v>
      </c>
      <c r="C16" s="51">
        <f t="shared" si="1"/>
        <v>0.3535795896</v>
      </c>
      <c r="D16" s="58">
        <v>681377.0</v>
      </c>
      <c r="E16" s="58">
        <v>240921.0</v>
      </c>
      <c r="F16" s="60"/>
      <c r="G16" s="49">
        <v>0.0</v>
      </c>
    </row>
    <row r="17" ht="12.0" customHeight="1">
      <c r="A17" s="64">
        <v>2015.0</v>
      </c>
      <c r="B17" s="67" t="s">
        <v>53</v>
      </c>
      <c r="C17" s="69">
        <f t="shared" si="1"/>
        <v>1.001254873</v>
      </c>
      <c r="D17" s="75">
        <v>663812.0</v>
      </c>
      <c r="E17" s="75">
        <v>664645.0</v>
      </c>
      <c r="F17" s="79"/>
      <c r="G17" s="49">
        <v>0.0</v>
      </c>
    </row>
    <row r="18" ht="12.0" customHeight="1">
      <c r="A18" s="82">
        <v>2016.0</v>
      </c>
      <c r="B18" s="38" t="s">
        <v>67</v>
      </c>
      <c r="C18" s="41">
        <f t="shared" si="1"/>
        <v>0.5640037014</v>
      </c>
      <c r="D18" s="44">
        <v>648400.0</v>
      </c>
      <c r="E18" s="44">
        <v>365700.0</v>
      </c>
      <c r="F18" s="46"/>
      <c r="G18" s="44">
        <v>0.0</v>
      </c>
    </row>
    <row r="19" ht="12.0" customHeight="1">
      <c r="A19" s="54">
        <v>2016.0</v>
      </c>
      <c r="B19" s="38" t="s">
        <v>68</v>
      </c>
      <c r="C19" s="51">
        <f t="shared" si="1"/>
        <v>0.4343375675</v>
      </c>
      <c r="D19" s="58">
        <v>649085.0</v>
      </c>
      <c r="E19" s="58">
        <v>281922.0</v>
      </c>
      <c r="F19" s="60"/>
      <c r="G19" s="58">
        <v>0.0</v>
      </c>
    </row>
    <row r="20" ht="12.0" customHeight="1">
      <c r="A20" s="54">
        <v>2016.0</v>
      </c>
      <c r="B20" s="38" t="s">
        <v>69</v>
      </c>
      <c r="C20" s="51">
        <f t="shared" si="1"/>
        <v>1.124563006</v>
      </c>
      <c r="D20" s="58">
        <v>724838.0</v>
      </c>
      <c r="E20" s="58">
        <v>815126.0</v>
      </c>
      <c r="F20" s="60"/>
      <c r="G20" s="58">
        <v>0.0</v>
      </c>
    </row>
    <row r="21" ht="12.0" customHeight="1">
      <c r="A21" s="54">
        <v>2016.0</v>
      </c>
      <c r="B21" s="38" t="s">
        <v>70</v>
      </c>
      <c r="C21" s="51">
        <f t="shared" si="1"/>
        <v>0.5513659834</v>
      </c>
      <c r="D21" s="58">
        <v>770617.0</v>
      </c>
      <c r="E21" s="58">
        <v>424892.0</v>
      </c>
      <c r="F21" s="60"/>
      <c r="G21" s="58">
        <v>0.0</v>
      </c>
    </row>
    <row r="22" ht="12.0" customHeight="1">
      <c r="A22" s="54">
        <v>2016.0</v>
      </c>
      <c r="B22" s="38" t="s">
        <v>71</v>
      </c>
      <c r="C22" s="51">
        <f t="shared" si="1"/>
        <v>0.9372771765</v>
      </c>
      <c r="D22" s="58">
        <v>848766.0</v>
      </c>
      <c r="E22" s="58">
        <v>795529.0</v>
      </c>
      <c r="F22" s="60"/>
      <c r="G22" s="58">
        <v>0.0</v>
      </c>
    </row>
    <row r="23" ht="12.0" customHeight="1">
      <c r="A23" s="54">
        <v>2016.0</v>
      </c>
      <c r="B23" s="38" t="s">
        <v>72</v>
      </c>
      <c r="C23" s="51">
        <f t="shared" si="1"/>
        <v>2.012378851</v>
      </c>
      <c r="D23" s="58">
        <v>879080.0</v>
      </c>
      <c r="E23" s="58">
        <v>1769042.0</v>
      </c>
      <c r="F23" s="60"/>
      <c r="G23" s="58">
        <v>0.0</v>
      </c>
    </row>
    <row r="24" ht="12.0" customHeight="1">
      <c r="A24" s="54">
        <v>2016.0</v>
      </c>
      <c r="B24" s="38" t="s">
        <v>73</v>
      </c>
      <c r="C24" s="51">
        <f t="shared" si="1"/>
        <v>1.869524741</v>
      </c>
      <c r="D24" s="58">
        <v>929157.0</v>
      </c>
      <c r="E24" s="58">
        <v>1737082.0</v>
      </c>
      <c r="F24" s="60"/>
      <c r="G24" s="58">
        <v>0.0</v>
      </c>
    </row>
    <row r="25" ht="12.0" customHeight="1">
      <c r="A25" s="54">
        <v>2016.0</v>
      </c>
      <c r="B25" s="38" t="s">
        <v>74</v>
      </c>
      <c r="C25" s="51">
        <f t="shared" si="1"/>
        <v>1.006315236</v>
      </c>
      <c r="D25" s="58">
        <v>924906.0</v>
      </c>
      <c r="E25" s="58">
        <v>930747.0</v>
      </c>
      <c r="F25" s="60"/>
      <c r="G25" s="58">
        <v>0.0</v>
      </c>
    </row>
    <row r="26" ht="12.0" customHeight="1">
      <c r="A26" s="54">
        <v>2016.0</v>
      </c>
      <c r="B26" s="38" t="s">
        <v>75</v>
      </c>
      <c r="C26" s="51">
        <f t="shared" si="1"/>
        <v>0.8023610087</v>
      </c>
      <c r="D26" s="58">
        <v>898006.0</v>
      </c>
      <c r="E26" s="58">
        <v>720525.0</v>
      </c>
      <c r="F26" s="60"/>
      <c r="G26" s="58">
        <v>0.0</v>
      </c>
    </row>
    <row r="27" ht="12.0" customHeight="1">
      <c r="A27" s="54">
        <v>2016.0</v>
      </c>
      <c r="B27" s="38" t="s">
        <v>76</v>
      </c>
      <c r="C27" s="51">
        <f t="shared" si="1"/>
        <v>0.5402391764</v>
      </c>
      <c r="D27" s="58">
        <v>841220.0</v>
      </c>
      <c r="E27" s="58">
        <v>454460.0</v>
      </c>
      <c r="F27" s="60"/>
      <c r="G27" s="58">
        <v>0.0</v>
      </c>
    </row>
    <row r="28" ht="12.0" customHeight="1">
      <c r="A28" s="54">
        <v>2016.0</v>
      </c>
      <c r="B28" s="38" t="s">
        <v>77</v>
      </c>
      <c r="C28" s="51">
        <f t="shared" si="1"/>
        <v>0.2768426043</v>
      </c>
      <c r="D28" s="58">
        <v>700286.0</v>
      </c>
      <c r="E28" s="58">
        <v>193869.0</v>
      </c>
      <c r="F28" s="60"/>
      <c r="G28" s="58">
        <v>0.0</v>
      </c>
    </row>
    <row r="29" ht="12.0" customHeight="1">
      <c r="A29" s="64">
        <v>2016.0</v>
      </c>
      <c r="B29" s="67" t="s">
        <v>78</v>
      </c>
      <c r="C29" s="69">
        <f t="shared" si="1"/>
        <v>0.2924905818</v>
      </c>
      <c r="D29" s="75">
        <v>691212.0</v>
      </c>
      <c r="E29" s="75">
        <v>202173.0</v>
      </c>
      <c r="F29" s="60"/>
      <c r="G29" s="75">
        <v>0.0</v>
      </c>
    </row>
    <row r="30" ht="12.0" customHeight="1">
      <c r="A30" s="82">
        <v>2017.0</v>
      </c>
      <c r="B30" s="38" t="s">
        <v>79</v>
      </c>
      <c r="C30" s="41">
        <f t="shared" si="1"/>
        <v>0.2134859564</v>
      </c>
      <c r="D30" s="44">
        <v>679670.0</v>
      </c>
      <c r="E30" s="44">
        <v>145100.0</v>
      </c>
      <c r="F30" s="46"/>
      <c r="G30" s="84">
        <v>0.0</v>
      </c>
    </row>
    <row r="31" ht="12.0" customHeight="1">
      <c r="A31" s="54">
        <v>2017.0</v>
      </c>
      <c r="B31" s="38" t="s">
        <v>81</v>
      </c>
      <c r="C31" s="51">
        <f t="shared" si="1"/>
        <v>0.2635539368</v>
      </c>
      <c r="D31" s="58">
        <v>645200.0</v>
      </c>
      <c r="E31" s="58">
        <v>170045.0</v>
      </c>
      <c r="F31" s="60"/>
      <c r="G31" s="58">
        <v>0.0</v>
      </c>
    </row>
    <row r="32" ht="12.0" customHeight="1">
      <c r="A32" s="54">
        <v>2017.0</v>
      </c>
      <c r="B32" s="38" t="s">
        <v>82</v>
      </c>
      <c r="C32" s="51">
        <f t="shared" si="1"/>
        <v>0.7422717005</v>
      </c>
      <c r="D32" s="58">
        <v>757864.0</v>
      </c>
      <c r="E32" s="58">
        <v>562541.0</v>
      </c>
      <c r="F32" s="60"/>
      <c r="G32" s="58">
        <v>0.0</v>
      </c>
    </row>
    <row r="33" ht="12.0" customHeight="1">
      <c r="A33" s="54">
        <v>2017.0</v>
      </c>
      <c r="B33" s="38" t="s">
        <v>84</v>
      </c>
      <c r="C33" s="51">
        <f t="shared" si="1"/>
        <v>0.4496942662</v>
      </c>
      <c r="D33" s="58">
        <v>794482.0</v>
      </c>
      <c r="E33" s="58">
        <v>357274.0</v>
      </c>
      <c r="F33" s="60"/>
      <c r="G33" s="58">
        <v>0.0</v>
      </c>
    </row>
    <row r="34" ht="12.0" customHeight="1">
      <c r="A34" s="54">
        <v>2017.0</v>
      </c>
      <c r="B34" s="38" t="s">
        <v>85</v>
      </c>
      <c r="C34" s="51">
        <f t="shared" si="1"/>
        <v>0.7454016178</v>
      </c>
      <c r="D34" s="58">
        <v>885257.0</v>
      </c>
      <c r="E34" s="58">
        <v>659872.0</v>
      </c>
      <c r="F34" s="60"/>
      <c r="G34" s="58">
        <v>0.0</v>
      </c>
    </row>
    <row r="35" ht="12.0" customHeight="1">
      <c r="A35" s="54">
        <v>2017.0</v>
      </c>
      <c r="B35" s="38" t="s">
        <v>86</v>
      </c>
      <c r="C35" s="51">
        <f t="shared" si="1"/>
        <v>1.441314564</v>
      </c>
      <c r="D35" s="58">
        <v>917749.0</v>
      </c>
      <c r="E35" s="58">
        <v>1322765.0</v>
      </c>
      <c r="F35" s="60"/>
      <c r="G35" s="58">
        <v>0.0</v>
      </c>
    </row>
    <row r="36" ht="12.0" customHeight="1">
      <c r="A36" s="54">
        <v>2017.0</v>
      </c>
      <c r="B36" s="38" t="s">
        <v>87</v>
      </c>
      <c r="C36" s="51">
        <f t="shared" si="1"/>
        <v>2.124808982</v>
      </c>
      <c r="D36" s="58">
        <v>968496.0</v>
      </c>
      <c r="E36" s="58">
        <v>2057869.0</v>
      </c>
      <c r="F36" s="60"/>
      <c r="G36" s="58">
        <v>0.0</v>
      </c>
    </row>
    <row r="37" ht="12.0" customHeight="1">
      <c r="A37" s="54">
        <v>2017.0</v>
      </c>
      <c r="B37" s="38" t="s">
        <v>88</v>
      </c>
      <c r="C37" s="51">
        <f t="shared" si="1"/>
        <v>1.576350383</v>
      </c>
      <c r="D37" s="58">
        <v>961986.0</v>
      </c>
      <c r="E37" s="58">
        <v>1516427.0</v>
      </c>
      <c r="F37" s="60"/>
      <c r="G37" s="58">
        <v>0.0</v>
      </c>
    </row>
    <row r="38" ht="12.0" customHeight="1">
      <c r="A38" s="54">
        <v>2017.0</v>
      </c>
      <c r="B38" s="38" t="s">
        <v>90</v>
      </c>
      <c r="C38" s="51">
        <f t="shared" si="1"/>
        <v>1.407306359</v>
      </c>
      <c r="D38" s="58">
        <v>931709.0</v>
      </c>
      <c r="E38" s="58">
        <v>1311200.0</v>
      </c>
      <c r="F38" s="60"/>
      <c r="G38" s="58">
        <v>0.0</v>
      </c>
    </row>
    <row r="39" ht="12.0" customHeight="1">
      <c r="A39" s="54">
        <v>2017.0</v>
      </c>
      <c r="B39" s="38" t="s">
        <v>92</v>
      </c>
      <c r="C39" s="51">
        <f t="shared" si="1"/>
        <v>0.8960974861</v>
      </c>
      <c r="D39" s="58">
        <v>879305.0</v>
      </c>
      <c r="E39" s="58">
        <v>787943.0</v>
      </c>
      <c r="F39" s="60"/>
      <c r="G39" s="58">
        <v>0.0</v>
      </c>
    </row>
    <row r="40" ht="12.0" customHeight="1">
      <c r="A40" s="54">
        <v>2017.0</v>
      </c>
      <c r="B40" s="38" t="s">
        <v>93</v>
      </c>
      <c r="C40" s="51">
        <f t="shared" si="1"/>
        <v>0.2293698654</v>
      </c>
      <c r="D40" s="58">
        <v>726813.0</v>
      </c>
      <c r="E40" s="58">
        <v>166709.0</v>
      </c>
      <c r="F40" s="60"/>
      <c r="G40" s="90">
        <v>0.0</v>
      </c>
    </row>
    <row r="41" ht="12.0" customHeight="1">
      <c r="A41" s="64">
        <v>2017.0</v>
      </c>
      <c r="B41" s="67" t="s">
        <v>95</v>
      </c>
      <c r="C41" s="69">
        <f t="shared" si="1"/>
        <v>0.2994225342</v>
      </c>
      <c r="D41" s="75">
        <v>699089.0</v>
      </c>
      <c r="E41" s="75">
        <v>209323.0</v>
      </c>
      <c r="F41" s="60"/>
      <c r="G41" s="90">
        <v>0.0</v>
      </c>
    </row>
    <row r="42" ht="12.0" customHeight="1">
      <c r="A42" s="82">
        <v>2018.0</v>
      </c>
      <c r="B42" s="38" t="s">
        <v>96</v>
      </c>
      <c r="C42" s="41">
        <f t="shared" si="1"/>
        <v>0.1689151778</v>
      </c>
      <c r="D42" s="44">
        <v>706171.0</v>
      </c>
      <c r="E42" s="44">
        <v>119283.0</v>
      </c>
      <c r="F42" s="46"/>
      <c r="G42" s="93">
        <v>0.0</v>
      </c>
    </row>
    <row r="43" ht="12.0" customHeight="1">
      <c r="A43" s="54">
        <v>2018.0</v>
      </c>
      <c r="B43" s="38" t="s">
        <v>98</v>
      </c>
      <c r="C43" s="51">
        <f t="shared" si="1"/>
        <v>0.3437494827</v>
      </c>
      <c r="D43" s="58">
        <v>664513.0</v>
      </c>
      <c r="E43" s="58">
        <v>228426.0</v>
      </c>
      <c r="F43" s="60"/>
      <c r="G43" s="58">
        <v>0.0</v>
      </c>
    </row>
    <row r="44" ht="12.0" customHeight="1">
      <c r="A44" s="54">
        <v>2018.0</v>
      </c>
      <c r="B44" s="38" t="s">
        <v>99</v>
      </c>
      <c r="C44" s="51">
        <f t="shared" si="1"/>
        <v>0.6927821222</v>
      </c>
      <c r="D44" s="58">
        <v>772263.0</v>
      </c>
      <c r="E44" s="58">
        <v>535010.0</v>
      </c>
      <c r="F44" s="60"/>
      <c r="G44" s="58">
        <v>0.0</v>
      </c>
    </row>
    <row r="45" ht="12.0" customHeight="1">
      <c r="A45" s="54">
        <v>2018.0</v>
      </c>
      <c r="B45" s="38" t="s">
        <v>100</v>
      </c>
      <c r="C45" s="51">
        <f t="shared" si="1"/>
        <v>1.147759979</v>
      </c>
      <c r="D45" s="58">
        <v>831443.0</v>
      </c>
      <c r="E45" s="58">
        <v>954297.0</v>
      </c>
      <c r="F45" s="60"/>
      <c r="G45" s="58">
        <v>0.0</v>
      </c>
    </row>
    <row r="46" ht="12.0" customHeight="1">
      <c r="A46" s="54">
        <v>2018.0</v>
      </c>
      <c r="B46" s="38" t="s">
        <v>101</v>
      </c>
      <c r="C46" s="51">
        <f t="shared" si="1"/>
        <v>2.786864217</v>
      </c>
      <c r="D46" s="58">
        <v>908191.0</v>
      </c>
      <c r="E46" s="58">
        <v>2531005.0</v>
      </c>
      <c r="F46" s="60"/>
      <c r="G46" s="58">
        <v>0.0</v>
      </c>
    </row>
    <row r="47" ht="12.0" customHeight="1">
      <c r="A47" s="54">
        <v>2018.0</v>
      </c>
      <c r="B47" s="38" t="s">
        <v>102</v>
      </c>
      <c r="C47" s="51">
        <f t="shared" si="1"/>
        <v>3.420841843</v>
      </c>
      <c r="D47" s="58">
        <v>951816.0</v>
      </c>
      <c r="E47" s="58">
        <v>3256012.0</v>
      </c>
      <c r="F47" s="60"/>
      <c r="G47" s="58">
        <v>0.0</v>
      </c>
    </row>
    <row r="48" ht="12.0" customHeight="1">
      <c r="A48" s="54">
        <v>2018.0</v>
      </c>
      <c r="B48" s="38" t="s">
        <v>103</v>
      </c>
      <c r="C48" s="51">
        <f t="shared" si="1"/>
        <v>4.044953738</v>
      </c>
      <c r="D48" s="58">
        <v>1004922.0</v>
      </c>
      <c r="E48" s="58">
        <v>4064863.0</v>
      </c>
      <c r="F48" s="60"/>
      <c r="G48" s="58">
        <v>1.0</v>
      </c>
    </row>
    <row r="49" ht="12.0" customHeight="1">
      <c r="A49" s="54">
        <v>2018.0</v>
      </c>
      <c r="B49" s="38" t="s">
        <v>104</v>
      </c>
      <c r="C49" s="51">
        <f t="shared" si="1"/>
        <v>3.028749584</v>
      </c>
      <c r="D49" s="58">
        <v>998484.0</v>
      </c>
      <c r="E49" s="58">
        <v>3024158.0</v>
      </c>
      <c r="F49" s="60"/>
      <c r="G49" s="58">
        <v>1.0</v>
      </c>
    </row>
    <row r="50" ht="12.0" customHeight="1">
      <c r="A50" s="54">
        <v>2018.0</v>
      </c>
      <c r="B50" s="38" t="s">
        <v>105</v>
      </c>
      <c r="C50" s="51">
        <f t="shared" si="1"/>
        <v>1.871493975</v>
      </c>
      <c r="D50" s="58">
        <v>959099.0</v>
      </c>
      <c r="E50" s="58">
        <v>1794948.0</v>
      </c>
      <c r="F50" s="60"/>
      <c r="G50" s="58">
        <v>1.0</v>
      </c>
    </row>
    <row r="51" ht="12.0" customHeight="1">
      <c r="A51" s="54">
        <v>2018.0</v>
      </c>
      <c r="B51" s="38" t="s">
        <v>106</v>
      </c>
      <c r="C51" s="51">
        <f t="shared" si="1"/>
        <v>1.30152222</v>
      </c>
      <c r="D51" s="58">
        <v>917279.0</v>
      </c>
      <c r="E51" s="58">
        <v>1193859.0</v>
      </c>
      <c r="F51" s="60"/>
      <c r="G51" s="58">
        <v>1.0</v>
      </c>
    </row>
    <row r="52" ht="12.0" customHeight="1">
      <c r="A52" s="54">
        <v>2018.0</v>
      </c>
      <c r="B52" s="38" t="s">
        <v>107</v>
      </c>
      <c r="C52" s="51">
        <f t="shared" si="1"/>
        <v>0.5204441617</v>
      </c>
      <c r="D52" s="58">
        <v>760804.0</v>
      </c>
      <c r="E52" s="58">
        <v>395956.0</v>
      </c>
      <c r="F52" s="60"/>
      <c r="G52" s="58">
        <v>1.0</v>
      </c>
    </row>
    <row r="53" ht="12.0" customHeight="1">
      <c r="A53" s="64">
        <v>2018.0</v>
      </c>
      <c r="B53" s="67" t="s">
        <v>108</v>
      </c>
      <c r="C53" s="69">
        <f t="shared" si="1"/>
        <v>0.7625223438</v>
      </c>
      <c r="D53" s="75">
        <v>740137.0</v>
      </c>
      <c r="E53" s="75">
        <v>564371.0</v>
      </c>
      <c r="F53" s="60"/>
      <c r="G53" s="94">
        <v>1.0</v>
      </c>
    </row>
    <row r="54" ht="12.0" customHeight="1">
      <c r="A54" s="82">
        <v>2019.0</v>
      </c>
      <c r="B54" s="38" t="s">
        <v>109</v>
      </c>
      <c r="C54" s="41">
        <f t="shared" si="1"/>
        <v>0.3901494621</v>
      </c>
      <c r="D54" s="44">
        <v>730620.0</v>
      </c>
      <c r="E54" s="44">
        <v>285051.0</v>
      </c>
      <c r="F54" s="46">
        <f>E54/D54</f>
        <v>0.3901494621</v>
      </c>
      <c r="G54" s="93">
        <v>1.0</v>
      </c>
    </row>
    <row r="55" ht="12.0" customHeight="1">
      <c r="A55" s="54">
        <v>2019.0</v>
      </c>
      <c r="B55" s="38" t="s">
        <v>110</v>
      </c>
      <c r="C55" s="51">
        <f t="shared" si="1"/>
        <v>0.489219714</v>
      </c>
      <c r="D55" s="58">
        <v>686902.0</v>
      </c>
      <c r="E55" s="58">
        <v>336046.0</v>
      </c>
      <c r="F55" s="51">
        <f t="shared" ref="F55:F60" si="2">sum(E$54:E55)/sum(D$54:D55)</f>
        <v>0.4381568681</v>
      </c>
      <c r="G55" s="58">
        <v>1.0</v>
      </c>
    </row>
    <row r="56" ht="12.0" customHeight="1">
      <c r="A56" s="54">
        <v>2019.0</v>
      </c>
      <c r="B56" s="38" t="s">
        <v>111</v>
      </c>
      <c r="C56" s="51">
        <f t="shared" si="1"/>
        <v>0.9170366662</v>
      </c>
      <c r="D56" s="58">
        <v>786938.0</v>
      </c>
      <c r="E56" s="58">
        <v>721651.0</v>
      </c>
      <c r="F56" s="51">
        <f t="shared" si="2"/>
        <v>0.6091051777</v>
      </c>
      <c r="G56" s="58">
        <v>1.0</v>
      </c>
    </row>
    <row r="57" ht="12.0" customHeight="1">
      <c r="A57" s="54">
        <v>2019.0</v>
      </c>
      <c r="B57" s="38" t="s">
        <v>112</v>
      </c>
      <c r="C57" s="51">
        <f t="shared" si="1"/>
        <v>1.136868565</v>
      </c>
      <c r="D57" s="58">
        <v>848544.0</v>
      </c>
      <c r="E57" s="58">
        <v>964683.0</v>
      </c>
      <c r="F57" s="51">
        <f t="shared" si="2"/>
        <v>0.7557903625</v>
      </c>
      <c r="G57" s="58">
        <v>1.0</v>
      </c>
    </row>
    <row r="58" ht="12.0" customHeight="1">
      <c r="A58" s="54">
        <v>2019.0</v>
      </c>
      <c r="B58" s="38" t="s">
        <v>113</v>
      </c>
      <c r="C58" s="51">
        <f t="shared" si="1"/>
        <v>1.858636324</v>
      </c>
      <c r="D58" s="58">
        <v>921729.0</v>
      </c>
      <c r="E58" s="58">
        <v>1713159.0</v>
      </c>
      <c r="F58" s="51">
        <f t="shared" si="2"/>
        <v>1.011537127</v>
      </c>
      <c r="G58" s="58">
        <v>1.0</v>
      </c>
    </row>
    <row r="59" ht="12.0" customHeight="1">
      <c r="A59" s="54">
        <v>2019.0</v>
      </c>
      <c r="B59" s="38" t="s">
        <v>114</v>
      </c>
      <c r="C59" s="51">
        <f t="shared" si="1"/>
        <v>2.958327472</v>
      </c>
      <c r="D59" s="58">
        <v>966728.0</v>
      </c>
      <c r="E59" s="58">
        <v>2859898.0</v>
      </c>
      <c r="F59" s="51">
        <f t="shared" si="2"/>
        <v>1.392399535</v>
      </c>
      <c r="G59" s="58">
        <v>1.0</v>
      </c>
    </row>
    <row r="60" ht="12.0" customHeight="1">
      <c r="A60" s="54">
        <v>2019.0</v>
      </c>
      <c r="B60" s="38" t="s">
        <v>115</v>
      </c>
      <c r="C60" s="51">
        <f t="shared" si="1"/>
        <v>3.365783825</v>
      </c>
      <c r="D60" s="58">
        <v>1018454.0</v>
      </c>
      <c r="E60" s="58">
        <v>3427896.0</v>
      </c>
      <c r="F60" s="51">
        <f t="shared" si="2"/>
        <v>1.729619298</v>
      </c>
      <c r="G60" s="58">
        <v>1.0</v>
      </c>
    </row>
    <row r="61" ht="12.0" customHeight="1">
      <c r="A61" s="54">
        <v>2019.0</v>
      </c>
      <c r="B61" s="38" t="s">
        <v>116</v>
      </c>
      <c r="C61" s="63"/>
      <c r="D61" s="95"/>
      <c r="E61" s="95"/>
      <c r="F61" s="95"/>
      <c r="G61" s="58">
        <v>0.0</v>
      </c>
    </row>
    <row r="62" ht="12.0" customHeight="1">
      <c r="A62" s="54">
        <v>2019.0</v>
      </c>
      <c r="B62" s="38" t="s">
        <v>117</v>
      </c>
      <c r="C62" s="63"/>
      <c r="D62" s="95"/>
      <c r="E62" s="95"/>
      <c r="F62" s="95"/>
      <c r="G62" s="58">
        <v>0.0</v>
      </c>
    </row>
    <row r="63" ht="12.0" customHeight="1">
      <c r="A63" s="54">
        <v>2019.0</v>
      </c>
      <c r="B63" s="38" t="s">
        <v>118</v>
      </c>
      <c r="C63" s="63"/>
      <c r="D63" s="95"/>
      <c r="E63" s="95"/>
      <c r="F63" s="95"/>
      <c r="G63" s="58">
        <v>0.0</v>
      </c>
    </row>
    <row r="64" ht="12.0" customHeight="1">
      <c r="A64" s="54">
        <v>2019.0</v>
      </c>
      <c r="B64" s="38" t="s">
        <v>119</v>
      </c>
      <c r="C64" s="63"/>
      <c r="D64" s="95"/>
      <c r="E64" s="95"/>
      <c r="F64" s="95"/>
      <c r="G64" s="58">
        <v>0.0</v>
      </c>
    </row>
    <row r="65" ht="12.0" customHeight="1">
      <c r="A65" s="64">
        <v>2019.0</v>
      </c>
      <c r="B65" s="67" t="s">
        <v>120</v>
      </c>
      <c r="C65" s="80"/>
      <c r="D65" s="96"/>
      <c r="E65" s="96"/>
      <c r="F65" s="96"/>
      <c r="G65" s="75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6">
        <v>43466.0</v>
      </c>
      <c r="E1" s="7" t="s">
        <v>3</v>
      </c>
      <c r="F1" s="10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43686.0</v>
      </c>
      <c r="C2" s="13" t="s">
        <v>5</v>
      </c>
      <c r="D2" s="14">
        <v>43677.0</v>
      </c>
      <c r="E2" s="17" t="s">
        <v>6</v>
      </c>
      <c r="F2" s="16" t="s">
        <v>7</v>
      </c>
    </row>
    <row r="3" ht="12.75" customHeight="1">
      <c r="A3" s="18"/>
      <c r="B3" s="18"/>
      <c r="C3" s="18"/>
      <c r="D3" s="18"/>
      <c r="E3" s="18"/>
      <c r="F3" s="18"/>
    </row>
    <row r="4" ht="13.5" customHeight="1">
      <c r="A4" s="20" t="s">
        <v>8</v>
      </c>
      <c r="B4" s="22" t="s">
        <v>9</v>
      </c>
      <c r="C4" s="22" t="s">
        <v>10</v>
      </c>
      <c r="D4" s="24"/>
      <c r="E4" s="24"/>
      <c r="F4" s="24"/>
    </row>
    <row r="5" ht="25.5" customHeight="1">
      <c r="A5" s="29" t="s">
        <v>12</v>
      </c>
      <c r="B5" s="33" t="s">
        <v>14</v>
      </c>
      <c r="C5" s="29" t="s">
        <v>17</v>
      </c>
      <c r="D5" s="29" t="s">
        <v>18</v>
      </c>
      <c r="E5" s="33" t="s">
        <v>19</v>
      </c>
      <c r="F5" s="29" t="s">
        <v>20</v>
      </c>
    </row>
    <row r="6" ht="12.75" customHeight="1">
      <c r="A6" s="37" t="s">
        <v>11</v>
      </c>
      <c r="B6" s="40">
        <v>0.5</v>
      </c>
      <c r="C6" s="45">
        <v>5959915.0</v>
      </c>
      <c r="D6" s="45">
        <v>1.0308384E7</v>
      </c>
      <c r="E6" s="40">
        <f t="shared" ref="E6:E15" si="1">D6/C6</f>
        <v>1.729619298</v>
      </c>
      <c r="F6" s="40">
        <f t="shared" ref="F6:F15" si="2">E6-B6</f>
        <v>1.229619298</v>
      </c>
    </row>
    <row r="7" ht="12.75" customHeight="1">
      <c r="A7" s="37" t="s">
        <v>27</v>
      </c>
      <c r="B7" s="40">
        <v>0.22</v>
      </c>
      <c r="C7" s="45">
        <v>581991.0</v>
      </c>
      <c r="D7" s="45">
        <v>94734.0</v>
      </c>
      <c r="E7" s="40">
        <f t="shared" si="1"/>
        <v>0.162775713</v>
      </c>
      <c r="F7" s="40">
        <f t="shared" si="2"/>
        <v>-0.05722428697</v>
      </c>
    </row>
    <row r="8" ht="12.75" customHeight="1">
      <c r="A8" s="37" t="s">
        <v>28</v>
      </c>
      <c r="B8" s="40">
        <v>0.38</v>
      </c>
      <c r="C8" s="45">
        <v>1571743.0</v>
      </c>
      <c r="D8" s="45">
        <v>392355.0</v>
      </c>
      <c r="E8" s="40">
        <f t="shared" si="1"/>
        <v>0.2496305058</v>
      </c>
      <c r="F8" s="40">
        <f t="shared" si="2"/>
        <v>-0.1303694942</v>
      </c>
    </row>
    <row r="9" ht="12.75" customHeight="1">
      <c r="A9" s="37" t="s">
        <v>29</v>
      </c>
      <c r="B9" s="40">
        <v>0.04</v>
      </c>
      <c r="C9" s="45">
        <v>594420.0</v>
      </c>
      <c r="D9" s="45">
        <v>85102.0</v>
      </c>
      <c r="E9" s="40">
        <f t="shared" si="1"/>
        <v>0.1431681303</v>
      </c>
      <c r="F9" s="40">
        <f t="shared" si="2"/>
        <v>0.1031681303</v>
      </c>
    </row>
    <row r="10" ht="12.75" customHeight="1">
      <c r="A10" s="37" t="s">
        <v>33</v>
      </c>
      <c r="B10" s="40">
        <v>0.09</v>
      </c>
      <c r="C10" s="45">
        <v>624541.0</v>
      </c>
      <c r="D10" s="45">
        <v>47132.0</v>
      </c>
      <c r="E10" s="40">
        <f t="shared" si="1"/>
        <v>0.07546662269</v>
      </c>
      <c r="F10" s="40">
        <f t="shared" si="2"/>
        <v>-0.01453337731</v>
      </c>
    </row>
    <row r="11" ht="12.75" customHeight="1">
      <c r="A11" s="37" t="s">
        <v>34</v>
      </c>
      <c r="B11" s="50">
        <v>0.27</v>
      </c>
      <c r="C11" s="45">
        <v>1358179.0</v>
      </c>
      <c r="D11" s="45">
        <v>2580692.0</v>
      </c>
      <c r="E11" s="40">
        <f t="shared" si="1"/>
        <v>1.900111841</v>
      </c>
      <c r="F11" s="40">
        <f t="shared" si="2"/>
        <v>1.630111841</v>
      </c>
    </row>
    <row r="12" ht="12.75" customHeight="1">
      <c r="A12" s="37" t="s">
        <v>35</v>
      </c>
      <c r="B12" s="50">
        <v>0.43</v>
      </c>
      <c r="C12" s="45">
        <v>3651101.0</v>
      </c>
      <c r="D12" s="45">
        <v>6088799.0</v>
      </c>
      <c r="E12" s="40">
        <f t="shared" si="1"/>
        <v>1.66766107</v>
      </c>
      <c r="F12" s="40">
        <f t="shared" si="2"/>
        <v>1.23766107</v>
      </c>
    </row>
    <row r="13" ht="12.75" customHeight="1">
      <c r="A13" s="37" t="s">
        <v>36</v>
      </c>
      <c r="B13" s="40">
        <v>0.13</v>
      </c>
      <c r="C13" s="45">
        <v>620613.0</v>
      </c>
      <c r="D13" s="45">
        <v>5725.0</v>
      </c>
      <c r="E13" s="40">
        <f t="shared" si="1"/>
        <v>0.009224750368</v>
      </c>
      <c r="F13" s="40">
        <f t="shared" si="2"/>
        <v>-0.1207752496</v>
      </c>
    </row>
    <row r="14" ht="12.75" customHeight="1">
      <c r="A14" s="37" t="s">
        <v>37</v>
      </c>
      <c r="B14" s="40">
        <v>0.3</v>
      </c>
      <c r="C14" s="45">
        <v>1278937.0</v>
      </c>
      <c r="D14" s="45">
        <v>752265.0</v>
      </c>
      <c r="E14" s="40">
        <f t="shared" si="1"/>
        <v>0.5881955092</v>
      </c>
      <c r="F14" s="40">
        <f t="shared" si="2"/>
        <v>0.2881955092</v>
      </c>
    </row>
    <row r="15" ht="12.75" customHeight="1">
      <c r="A15" s="55" t="s">
        <v>38</v>
      </c>
      <c r="B15" s="40">
        <v>0.26</v>
      </c>
      <c r="C15" s="45">
        <v>1518049.0</v>
      </c>
      <c r="D15" s="45">
        <v>261580.0</v>
      </c>
      <c r="E15" s="40">
        <f t="shared" si="1"/>
        <v>0.1723132784</v>
      </c>
      <c r="F15" s="40">
        <f t="shared" si="2"/>
        <v>-0.08768672157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66" t="s">
        <v>54</v>
      </c>
      <c r="B1" s="66" t="s">
        <v>55</v>
      </c>
      <c r="C1" s="66" t="s">
        <v>56</v>
      </c>
      <c r="D1" s="66" t="s">
        <v>57</v>
      </c>
    </row>
    <row r="2" ht="15.75" customHeight="1">
      <c r="A2" s="68">
        <v>42779.0</v>
      </c>
      <c r="B2" s="70" t="s">
        <v>58</v>
      </c>
      <c r="C2" s="71">
        <v>2016.0</v>
      </c>
      <c r="D2" s="70" t="s">
        <v>59</v>
      </c>
    </row>
    <row r="3" ht="15.75" customHeight="1">
      <c r="A3" s="68">
        <v>42783.0</v>
      </c>
      <c r="B3" s="70" t="s">
        <v>37</v>
      </c>
      <c r="C3" s="71">
        <v>2016.0</v>
      </c>
      <c r="D3" s="70" t="s">
        <v>60</v>
      </c>
    </row>
    <row r="4" ht="15.75" customHeight="1">
      <c r="A4" s="68">
        <v>42825.0</v>
      </c>
      <c r="B4" s="70" t="s">
        <v>58</v>
      </c>
      <c r="C4" s="73">
        <v>2016.0</v>
      </c>
      <c r="D4" s="70" t="s">
        <v>61</v>
      </c>
    </row>
    <row r="5" ht="15.75" customHeight="1">
      <c r="A5" s="74">
        <v>42853.0</v>
      </c>
      <c r="B5" s="76" t="s">
        <v>58</v>
      </c>
      <c r="C5" s="71">
        <v>2017.0</v>
      </c>
      <c r="D5" s="77" t="s">
        <v>62</v>
      </c>
    </row>
    <row r="6" ht="15.75" customHeight="1">
      <c r="A6" s="74">
        <v>42957.0</v>
      </c>
      <c r="B6" s="76" t="s">
        <v>58</v>
      </c>
      <c r="C6" s="71" t="s">
        <v>63</v>
      </c>
      <c r="D6" s="77" t="s">
        <v>64</v>
      </c>
    </row>
    <row r="7" ht="15.75" customHeight="1">
      <c r="A7" s="74">
        <v>43061.0</v>
      </c>
      <c r="B7" s="76" t="s">
        <v>58</v>
      </c>
      <c r="C7" s="81" t="s">
        <v>65</v>
      </c>
      <c r="D7" s="83" t="s">
        <v>66</v>
      </c>
    </row>
    <row r="8" ht="15.75" customHeight="1">
      <c r="A8" s="85" t="s">
        <v>80</v>
      </c>
      <c r="B8" s="70" t="s">
        <v>58</v>
      </c>
      <c r="C8" s="81">
        <v>2017.0</v>
      </c>
      <c r="D8" s="83" t="s">
        <v>83</v>
      </c>
    </row>
    <row r="9" ht="15.75" customHeight="1">
      <c r="A9" s="86">
        <v>43273.0</v>
      </c>
      <c r="B9" s="76" t="s">
        <v>58</v>
      </c>
      <c r="C9" s="87">
        <v>43221.0</v>
      </c>
      <c r="D9" s="77" t="s">
        <v>89</v>
      </c>
    </row>
    <row r="10" ht="12.75" customHeight="1">
      <c r="A10" s="86">
        <v>43301.0</v>
      </c>
      <c r="B10" s="76" t="s">
        <v>58</v>
      </c>
      <c r="C10" s="87">
        <v>43252.0</v>
      </c>
      <c r="D10" s="77" t="s">
        <v>89</v>
      </c>
    </row>
    <row r="11" ht="12.75" customHeight="1">
      <c r="A11" s="86">
        <v>43332.0</v>
      </c>
      <c r="B11" s="76" t="s">
        <v>58</v>
      </c>
      <c r="C11" s="87">
        <v>43282.0</v>
      </c>
      <c r="D11" s="77" t="s">
        <v>89</v>
      </c>
    </row>
    <row r="12" ht="12.75" customHeight="1">
      <c r="A12" s="86">
        <v>43357.0</v>
      </c>
      <c r="B12" s="76" t="s">
        <v>58</v>
      </c>
      <c r="C12" s="87">
        <v>43313.0</v>
      </c>
      <c r="D12" s="77" t="s">
        <v>89</v>
      </c>
    </row>
    <row r="13" ht="12.75" customHeight="1">
      <c r="A13" s="86">
        <v>43395.0</v>
      </c>
      <c r="B13" s="76" t="s">
        <v>58</v>
      </c>
      <c r="C13" s="88" t="s">
        <v>91</v>
      </c>
      <c r="D13" s="77" t="s">
        <v>94</v>
      </c>
    </row>
    <row r="14" ht="12.75" customHeight="1">
      <c r="A14" s="86">
        <v>43396.0</v>
      </c>
      <c r="B14" s="76" t="s">
        <v>58</v>
      </c>
      <c r="C14" s="87">
        <v>43344.0</v>
      </c>
      <c r="D14" s="77" t="s">
        <v>89</v>
      </c>
    </row>
    <row r="15" ht="12.75" customHeight="1">
      <c r="A15" s="89">
        <v>43424.0</v>
      </c>
      <c r="B15" s="76" t="s">
        <v>58</v>
      </c>
      <c r="C15" s="91">
        <v>43374.0</v>
      </c>
      <c r="D15" s="77" t="s">
        <v>89</v>
      </c>
    </row>
    <row r="16" ht="12.75" customHeight="1">
      <c r="A16" s="92" t="s">
        <v>97</v>
      </c>
      <c r="B16" s="76" t="s">
        <v>58</v>
      </c>
      <c r="C16" s="91">
        <v>43405.0</v>
      </c>
      <c r="D16" s="77" t="s">
        <v>89</v>
      </c>
    </row>
    <row r="17" ht="12.75" customHeight="1">
      <c r="A17" s="89">
        <v>43115.0</v>
      </c>
      <c r="B17" s="76" t="s">
        <v>58</v>
      </c>
      <c r="C17" s="91">
        <v>43435.0</v>
      </c>
      <c r="D17" s="77" t="s">
        <v>89</v>
      </c>
    </row>
    <row r="18" ht="12.75" customHeight="1">
      <c r="A18" s="89">
        <v>43514.0</v>
      </c>
      <c r="B18" s="76" t="s">
        <v>58</v>
      </c>
      <c r="C18" s="91">
        <v>43466.0</v>
      </c>
      <c r="D18" s="77" t="s">
        <v>89</v>
      </c>
    </row>
    <row r="19" ht="12.75" customHeight="1">
      <c r="A19" s="89">
        <v>43545.0</v>
      </c>
      <c r="B19" s="76" t="s">
        <v>58</v>
      </c>
      <c r="C19" s="91">
        <v>43497.0</v>
      </c>
      <c r="D19" s="77" t="s">
        <v>89</v>
      </c>
    </row>
    <row r="20" ht="12.75" customHeight="1">
      <c r="A20" s="89">
        <v>43566.0</v>
      </c>
      <c r="B20" s="76" t="s">
        <v>58</v>
      </c>
      <c r="C20" s="91">
        <v>43525.0</v>
      </c>
      <c r="D20" s="77" t="s">
        <v>89</v>
      </c>
    </row>
    <row r="21" ht="12.75" customHeight="1">
      <c r="A21" s="89">
        <v>43600.0</v>
      </c>
      <c r="B21" s="76" t="s">
        <v>58</v>
      </c>
      <c r="C21" s="91">
        <v>43556.0</v>
      </c>
      <c r="D21" s="77" t="s">
        <v>89</v>
      </c>
    </row>
    <row r="22" ht="12.75" customHeight="1">
      <c r="A22" s="89">
        <v>43633.0</v>
      </c>
      <c r="B22" s="76" t="s">
        <v>58</v>
      </c>
      <c r="C22" s="91">
        <v>43586.0</v>
      </c>
      <c r="D22" s="77" t="s">
        <v>89</v>
      </c>
    </row>
    <row r="23" ht="12.75" customHeight="1">
      <c r="A23" s="89">
        <v>43661.0</v>
      </c>
      <c r="B23" s="76" t="s">
        <v>58</v>
      </c>
      <c r="C23" s="91">
        <v>43617.0</v>
      </c>
      <c r="D23" s="77" t="s">
        <v>89</v>
      </c>
    </row>
    <row r="24" ht="12.75" customHeight="1">
      <c r="A24" s="86">
        <v>43686.0</v>
      </c>
      <c r="B24" s="76" t="s">
        <v>58</v>
      </c>
      <c r="C24" s="87">
        <v>43647.0</v>
      </c>
      <c r="D24" s="77" t="s">
        <v>89</v>
      </c>
    </row>
  </sheetData>
  <drawing r:id="rId1"/>
</worksheet>
</file>