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<sst xmlns="http://schemas.openxmlformats.org/spreadsheetml/2006/main" count="102" uniqueCount="71">
  <si>
    <t>Data source</t>
  </si>
  <si>
    <t>Change date</t>
  </si>
  <si>
    <t>EUROCONTROL</t>
  </si>
  <si>
    <t>Entity</t>
  </si>
  <si>
    <t>Period Start</t>
  </si>
  <si>
    <t>Period</t>
  </si>
  <si>
    <t>Comment</t>
  </si>
  <si>
    <t>ALL</t>
  </si>
  <si>
    <t>Meta data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</si>
  <si>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</si>
  <si>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</si>
  <si>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</si>
  <si>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</si>
  <si>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</si>
  <si>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N/A</t>
  </si>
  <si>
    <t>Release date</t>
  </si>
  <si>
    <t>Update Q1</t>
  </si>
  <si>
    <t>Period End</t>
  </si>
  <si>
    <t>Q2 2017</t>
  </si>
  <si>
    <t>Update Q2</t>
  </si>
  <si>
    <t>Contact</t>
  </si>
  <si>
    <t>Q3 2017</t>
  </si>
  <si>
    <t>Update Q3</t>
  </si>
  <si>
    <t>15 Mar. 2018</t>
  </si>
  <si>
    <t>Full year update</t>
  </si>
  <si>
    <t>pru-support@eurocontrol.int</t>
  </si>
  <si>
    <t>data update</t>
  </si>
  <si>
    <t>14 Dec. 2018</t>
  </si>
  <si>
    <t>Period: JAN-JUN</t>
  </si>
  <si>
    <t>SOURCE: CRCO</t>
  </si>
  <si>
    <t>21 Mar. 2019</t>
  </si>
  <si>
    <t>En-route service units</t>
  </si>
  <si>
    <t>Actual [2018]</t>
  </si>
  <si>
    <t>Daily ER SU [2018]</t>
  </si>
  <si>
    <t>Actual [2019]</t>
  </si>
  <si>
    <t>Daily ER SU [actual, 2019]</t>
  </si>
  <si>
    <t>19/18 (%)</t>
  </si>
  <si>
    <t>Det. [2019]</t>
  </si>
  <si>
    <t>Daily ER SU [2019]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</si>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</sst>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d mmm. yyyy"/>
    <numFmt numFmtId="167" formatCode="mmm yyyy"/>
    <numFmt numFmtId="168" formatCode="m/d/yyyy"/>
    <numFmt numFmtId="169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sz val="9.0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/>
      <bottom/>
    </border>
    <border>
      <left/>
      <right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horizontal="left" readingOrder="0" shrinkToFit="0" vertical="bottom" wrapText="0"/>
    </xf>
    <xf borderId="2" fillId="3" fontId="2" numFmtId="0" xfId="0" applyAlignment="1" applyBorder="1" applyFont="1">
      <alignment horizontal="center" shrinkToFit="0" wrapText="0"/>
    </xf>
    <xf borderId="3" fillId="2" fontId="1" numFmtId="0" xfId="0" applyAlignment="1" applyBorder="1" applyFont="1">
      <alignment shrinkToFit="0" vertical="bottom" wrapText="0"/>
    </xf>
    <xf borderId="4" fillId="4" fontId="4" numFmtId="164" xfId="0" applyAlignment="1" applyBorder="1" applyFont="1" applyNumberFormat="1">
      <alignment horizontal="left" readingOrder="0" shrinkToFit="0" vertical="bottom" wrapText="0"/>
    </xf>
    <xf borderId="0" fillId="4" fontId="5" numFmtId="164" xfId="0" applyAlignment="1" applyFont="1" applyNumberFormat="1">
      <alignment horizontal="left" readingOrder="0" shrinkToFit="0" wrapText="0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center" readingOrder="0" shrinkToFit="0" vertical="center" wrapText="0"/>
    </xf>
    <xf borderId="0" fillId="4" fontId="2" numFmtId="0" xfId="0" applyAlignment="1" applyFont="1">
      <alignment readingOrder="0" shrinkToFit="0" wrapText="1"/>
    </xf>
    <xf borderId="0" fillId="4" fontId="4" numFmtId="164" xfId="0" applyAlignment="1" applyFont="1" applyNumberFormat="1">
      <alignment horizontal="center" readingOrder="0" shrinkToFit="0" vertical="bottom" wrapText="0"/>
    </xf>
    <xf borderId="5" fillId="2" fontId="6" numFmtId="0" xfId="0" applyAlignment="1" applyBorder="1" applyFont="1">
      <alignment horizontal="left" shrinkToFit="0" wrapText="0"/>
    </xf>
    <xf borderId="0" fillId="4" fontId="2" numFmtId="17" xfId="0" applyAlignment="1" applyFont="1" applyNumberFormat="1">
      <alignment vertical="bottom"/>
    </xf>
    <xf borderId="1" fillId="4" fontId="7" numFmtId="0" xfId="0" applyAlignment="1" applyBorder="1" applyFont="1">
      <alignment horizontal="left" readingOrder="0" shrinkToFit="0" wrapText="0"/>
    </xf>
    <xf borderId="0" fillId="4" fontId="7" numFmtId="0" xfId="0" applyAlignment="1" applyFont="1">
      <alignment horizontal="left" readingOrder="0" shrinkToFit="0" wrapText="0"/>
    </xf>
    <xf borderId="0" fillId="4" fontId="2" numFmtId="0" xfId="0" applyAlignment="1" applyFont="1">
      <alignment horizontal="center" shrinkToFit="0" vertical="bottom" wrapText="0"/>
    </xf>
    <xf borderId="6" fillId="2" fontId="1" numFmtId="0" xfId="0" applyAlignment="1" applyBorder="1" applyFont="1">
      <alignment shrinkToFit="0" wrapText="0"/>
    </xf>
    <xf borderId="0" fillId="4" fontId="2" numFmtId="0" xfId="0" applyAlignment="1" applyFont="1">
      <alignment vertical="bottom"/>
    </xf>
    <xf borderId="7" fillId="4" fontId="8" numFmtId="165" xfId="0" applyAlignment="1" applyBorder="1" applyFont="1" applyNumberFormat="1">
      <alignment horizontal="center" readingOrder="0" vertical="bottom"/>
    </xf>
    <xf borderId="0" fillId="4" fontId="4" numFmtId="164" xfId="0" applyAlignment="1" applyFont="1" applyNumberFormat="1">
      <alignment horizontal="center" readingOrder="0" vertical="bottom"/>
    </xf>
    <xf borderId="8" fillId="2" fontId="1" numFmtId="0" xfId="0" applyAlignment="1" applyBorder="1" applyFont="1">
      <alignment shrinkToFit="0" vertical="bottom" wrapText="0"/>
    </xf>
    <xf borderId="0" fillId="4" fontId="2" numFmtId="0" xfId="0" applyAlignment="1" applyFont="1">
      <alignment horizontal="center" vertical="bottom"/>
    </xf>
    <xf borderId="7" fillId="4" fontId="5" numFmtId="166" xfId="0" applyAlignment="1" applyBorder="1" applyFont="1" applyNumberFormat="1">
      <alignment horizontal="center" readingOrder="0" vertical="bottom"/>
    </xf>
    <xf borderId="0" fillId="4" fontId="4" numFmtId="164" xfId="0" applyAlignment="1" applyFont="1" applyNumberFormat="1">
      <alignment horizontal="center" vertical="bottom"/>
    </xf>
    <xf borderId="6" fillId="2" fontId="6" numFmtId="0" xfId="0" applyAlignment="1" applyBorder="1" applyFont="1">
      <alignment horizontal="left" shrinkToFit="0" wrapText="0"/>
    </xf>
    <xf borderId="0" fillId="4" fontId="2" numFmtId="167" xfId="0" applyAlignment="1" applyFont="1" applyNumberFormat="1">
      <alignment horizontal="center" vertical="bottom"/>
    </xf>
    <xf borderId="6" fillId="4" fontId="9" numFmtId="0" xfId="0" applyAlignment="1" applyBorder="1" applyFont="1">
      <alignment horizontal="left" readingOrder="0" shrinkToFit="0" wrapText="0"/>
    </xf>
    <xf borderId="0" fillId="4" fontId="10" numFmtId="168" xfId="0" applyAlignment="1" applyFont="1" applyNumberFormat="1">
      <alignment horizontal="left" shrinkToFit="0" wrapText="0"/>
    </xf>
    <xf borderId="0" fillId="4" fontId="2" numFmtId="167" xfId="0" applyAlignment="1" applyFont="1" applyNumberFormat="1">
      <alignment horizontal="center" readingOrder="0" vertical="bottom"/>
    </xf>
    <xf borderId="1" fillId="4" fontId="0" numFmtId="0" xfId="0" applyAlignment="1" applyBorder="1" applyFont="1">
      <alignment shrinkToFit="0" wrapText="1"/>
    </xf>
    <xf borderId="0" fillId="4" fontId="0" numFmtId="0" xfId="0" applyAlignment="1" applyFont="1">
      <alignment shrinkToFit="0" wrapText="1"/>
    </xf>
    <xf borderId="0" fillId="4" fontId="4" numFmtId="0" xfId="0" applyAlignment="1" applyFont="1">
      <alignment horizontal="center" readingOrder="0" vertical="bottom"/>
    </xf>
    <xf borderId="9" fillId="4" fontId="11" numFmtId="0" xfId="0" applyAlignment="1" applyBorder="1" applyFont="1">
      <alignment horizontal="left" readingOrder="0" shrinkToFit="0" vertical="center" wrapText="0"/>
    </xf>
    <xf borderId="0" fillId="4" fontId="4" numFmtId="165" xfId="0" applyAlignment="1" applyFont="1" applyNumberFormat="1">
      <alignment horizontal="center" readingOrder="0" vertical="bottom"/>
    </xf>
    <xf borderId="9" fillId="4" fontId="12" numFmtId="0" xfId="0" applyAlignment="1" applyBorder="1" applyFont="1">
      <alignment horizontal="center" readingOrder="0" shrinkToFit="0" vertical="center" wrapText="0"/>
    </xf>
    <xf borderId="9" fillId="4" fontId="11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shrinkToFit="0" vertical="center" wrapText="0"/>
    </xf>
    <xf borderId="9" fillId="3" fontId="13" numFmtId="0" xfId="0" applyAlignment="1" applyBorder="1" applyFont="1">
      <alignment horizontal="center" readingOrder="0" shrinkToFit="0" vertical="center" wrapText="1"/>
    </xf>
    <xf borderId="9" fillId="3" fontId="0" numFmtId="0" xfId="0" applyAlignment="1" applyBorder="1" applyFont="1">
      <alignment horizontal="center" readingOrder="0" shrinkToFit="0" vertical="center" wrapText="1"/>
    </xf>
    <xf borderId="9" fillId="3" fontId="0" numFmtId="49" xfId="0" applyAlignment="1" applyBorder="1" applyFont="1" applyNumberFormat="1">
      <alignment horizontal="center" readingOrder="0" shrinkToFit="0" vertical="center" wrapText="1"/>
    </xf>
    <xf borderId="9" fillId="4" fontId="2" numFmtId="0" xfId="0" applyAlignment="1" applyBorder="1" applyFont="1">
      <alignment readingOrder="0" shrinkToFit="0" vertical="center" wrapText="0"/>
    </xf>
    <xf borderId="9" fillId="5" fontId="2" numFmtId="3" xfId="0" applyAlignment="1" applyBorder="1" applyFill="1" applyFont="1" applyNumberFormat="1">
      <alignment horizontal="right" readingOrder="0" shrinkToFit="0" vertical="center" wrapText="0"/>
    </xf>
    <xf borderId="9" fillId="5" fontId="0" numFmtId="169" xfId="0" applyAlignment="1" applyBorder="1" applyFont="1" applyNumberFormat="1">
      <alignment horizontal="right" shrinkToFit="0" wrapText="1"/>
    </xf>
    <xf borderId="9" fillId="4" fontId="2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3" t="s">
        <v>2</v>
      </c>
      <c r="C1" s="5" t="s">
        <v>4</v>
      </c>
      <c r="D1" s="7">
        <v>43101.0</v>
      </c>
      <c r="E1" s="12" t="s">
        <v>8</v>
      </c>
      <c r="F1" s="14" t="s">
        <v>14</v>
      </c>
      <c r="G1" s="15"/>
      <c r="H1" s="15"/>
      <c r="I1" s="15"/>
    </row>
    <row r="2" ht="12.75" customHeight="1">
      <c r="A2" s="17" t="s">
        <v>15</v>
      </c>
      <c r="B2" s="19">
        <v>43663.0</v>
      </c>
      <c r="C2" s="21" t="s">
        <v>17</v>
      </c>
      <c r="D2" s="23">
        <v>43646.0</v>
      </c>
      <c r="E2" s="25" t="s">
        <v>20</v>
      </c>
      <c r="F2" s="27" t="s">
        <v>25</v>
      </c>
      <c r="G2" s="28"/>
      <c r="H2" s="28"/>
      <c r="I2" s="28"/>
    </row>
    <row r="3" ht="12.75" customHeight="1">
      <c r="A3" s="30"/>
      <c r="B3" s="30"/>
      <c r="C3" s="30"/>
      <c r="D3" s="30"/>
      <c r="E3" s="30"/>
      <c r="F3" s="30"/>
      <c r="G3" s="31"/>
      <c r="H3" s="31"/>
      <c r="I3" s="31"/>
    </row>
    <row r="4" ht="13.5" customHeight="1">
      <c r="A4" s="33" t="s">
        <v>28</v>
      </c>
      <c r="B4" s="35" t="s">
        <v>29</v>
      </c>
      <c r="C4" s="36">
        <v>181.0</v>
      </c>
      <c r="D4" s="37"/>
      <c r="E4" s="36">
        <v>181.0</v>
      </c>
      <c r="F4" s="37"/>
      <c r="G4" s="37"/>
      <c r="H4" s="36">
        <v>181.0</v>
      </c>
      <c r="I4" s="37"/>
    </row>
    <row r="5" ht="25.5" customHeight="1">
      <c r="A5" s="38" t="s">
        <v>31</v>
      </c>
      <c r="B5" s="39" t="s">
        <v>32</v>
      </c>
      <c r="C5" s="40" t="s">
        <v>33</v>
      </c>
      <c r="D5" s="39" t="s">
        <v>34</v>
      </c>
      <c r="E5" s="39" t="s">
        <v>35</v>
      </c>
      <c r="F5" s="39" t="s">
        <v>36</v>
      </c>
      <c r="G5" s="39" t="s">
        <v>37</v>
      </c>
      <c r="H5" s="39" t="s">
        <v>38</v>
      </c>
      <c r="I5" s="38" t="s">
        <v>39</v>
      </c>
    </row>
    <row r="6" ht="12.75" customHeight="1">
      <c r="A6" s="41" t="s">
        <v>40</v>
      </c>
      <c r="B6" s="42">
        <f>sum(B7:B36)</f>
        <v>62447450</v>
      </c>
      <c r="C6" s="42">
        <f t="shared" ref="C6:C36" si="1">B6/C$4</f>
        <v>345013.5359</v>
      </c>
      <c r="D6" s="42">
        <f>sum(D7:D36)</f>
        <v>65029393</v>
      </c>
      <c r="E6" s="42">
        <f t="shared" ref="E6:E36" si="2">D6/E$4</f>
        <v>359278.4144</v>
      </c>
      <c r="F6" s="43">
        <f t="shared" ref="F6:F36" si="3">E6/C6-1</f>
        <v>0.04134585159</v>
      </c>
      <c r="G6" s="42">
        <f>sum(G7:G36)</f>
        <v>58094824</v>
      </c>
      <c r="H6" s="42">
        <f t="shared" ref="H6:H36" si="4">G6/H$4</f>
        <v>320965.8785</v>
      </c>
      <c r="I6" s="43">
        <f t="shared" ref="I6:I36" si="5">D6/G6-1</f>
        <v>0.1193663828</v>
      </c>
    </row>
    <row r="7" ht="12.75" customHeight="1">
      <c r="A7" s="41" t="s">
        <v>41</v>
      </c>
      <c r="B7" s="44">
        <v>1459066.0</v>
      </c>
      <c r="C7" s="42">
        <f t="shared" si="1"/>
        <v>8061.138122</v>
      </c>
      <c r="D7" s="44">
        <v>1569028.0</v>
      </c>
      <c r="E7" s="42">
        <f t="shared" si="2"/>
        <v>8668.662983</v>
      </c>
      <c r="F7" s="43">
        <f t="shared" si="3"/>
        <v>0.07536465109</v>
      </c>
      <c r="G7" s="44">
        <v>1375015.0</v>
      </c>
      <c r="H7" s="42">
        <f t="shared" si="4"/>
        <v>7596.767956</v>
      </c>
      <c r="I7" s="43">
        <f t="shared" si="5"/>
        <v>0.1410988244</v>
      </c>
    </row>
    <row r="8" ht="12.75" customHeight="1">
      <c r="A8" s="41" t="s">
        <v>42</v>
      </c>
      <c r="B8" s="44">
        <v>1273686.0</v>
      </c>
      <c r="C8" s="42">
        <f t="shared" si="1"/>
        <v>7036.939227</v>
      </c>
      <c r="D8" s="44">
        <v>1266508.0</v>
      </c>
      <c r="E8" s="42">
        <f t="shared" si="2"/>
        <v>6997.281768</v>
      </c>
      <c r="F8" s="43">
        <f t="shared" si="3"/>
        <v>-0.005635611917</v>
      </c>
      <c r="G8" s="44">
        <v>1310512.0</v>
      </c>
      <c r="H8" s="42">
        <f t="shared" si="4"/>
        <v>7240.39779</v>
      </c>
      <c r="I8" s="43">
        <f t="shared" si="5"/>
        <v>-0.03357771619</v>
      </c>
    </row>
    <row r="9" ht="12.75" customHeight="1">
      <c r="A9" s="41" t="s">
        <v>43</v>
      </c>
      <c r="B9" s="44">
        <v>1791489.0</v>
      </c>
      <c r="C9" s="42">
        <f t="shared" si="1"/>
        <v>9897.729282</v>
      </c>
      <c r="D9" s="44">
        <v>1859373.0</v>
      </c>
      <c r="E9" s="42">
        <f t="shared" si="2"/>
        <v>10272.77901</v>
      </c>
      <c r="F9" s="43">
        <f t="shared" si="3"/>
        <v>0.03789250171</v>
      </c>
      <c r="G9" s="44">
        <v>1703882.0</v>
      </c>
      <c r="H9" s="42">
        <f t="shared" si="4"/>
        <v>9413.712707</v>
      </c>
      <c r="I9" s="43">
        <f t="shared" si="5"/>
        <v>0.09125690629</v>
      </c>
    </row>
    <row r="10" ht="12.75" customHeight="1">
      <c r="A10" s="41" t="s">
        <v>44</v>
      </c>
      <c r="B10" s="44">
        <v>862728.0</v>
      </c>
      <c r="C10" s="42">
        <f t="shared" si="1"/>
        <v>4766.453039</v>
      </c>
      <c r="D10" s="44">
        <v>968512.0</v>
      </c>
      <c r="E10" s="42">
        <f t="shared" si="2"/>
        <v>5350.895028</v>
      </c>
      <c r="F10" s="43">
        <f t="shared" si="3"/>
        <v>0.1226157027</v>
      </c>
      <c r="G10" s="44">
        <v>833690.0</v>
      </c>
      <c r="H10" s="42">
        <f t="shared" si="4"/>
        <v>4606.022099</v>
      </c>
      <c r="I10" s="43">
        <f t="shared" si="5"/>
        <v>0.161717185</v>
      </c>
    </row>
    <row r="11" ht="12.75" customHeight="1">
      <c r="A11" s="41" t="s">
        <v>45</v>
      </c>
      <c r="B11" s="44">
        <v>876189.0</v>
      </c>
      <c r="C11" s="42">
        <f t="shared" si="1"/>
        <v>4840.823204</v>
      </c>
      <c r="D11" s="44">
        <v>946837.0</v>
      </c>
      <c r="E11" s="42">
        <f t="shared" si="2"/>
        <v>5231.143646</v>
      </c>
      <c r="F11" s="43">
        <f t="shared" si="3"/>
        <v>0.08063100541</v>
      </c>
      <c r="G11" s="44">
        <v>702782.0</v>
      </c>
      <c r="H11" s="42">
        <f t="shared" si="4"/>
        <v>3882.773481</v>
      </c>
      <c r="I11" s="43">
        <f t="shared" si="5"/>
        <v>0.3472698504</v>
      </c>
    </row>
    <row r="12" ht="12.75" customHeight="1">
      <c r="A12" s="41" t="s">
        <v>46</v>
      </c>
      <c r="B12" s="44">
        <v>1422331.0</v>
      </c>
      <c r="C12" s="42">
        <f t="shared" si="1"/>
        <v>7858.18232</v>
      </c>
      <c r="D12" s="44">
        <v>1410313.0</v>
      </c>
      <c r="E12" s="42">
        <f t="shared" si="2"/>
        <v>7791.78453</v>
      </c>
      <c r="F12" s="43">
        <f t="shared" si="3"/>
        <v>-0.008449509995</v>
      </c>
      <c r="G12" s="44">
        <v>1347283.0</v>
      </c>
      <c r="H12" s="42">
        <f t="shared" si="4"/>
        <v>7443.552486</v>
      </c>
      <c r="I12" s="43">
        <f t="shared" si="5"/>
        <v>0.0467830441</v>
      </c>
    </row>
    <row r="13" ht="12.75" customHeight="1">
      <c r="A13" s="41" t="s">
        <v>47</v>
      </c>
      <c r="B13" s="44">
        <v>819670.0</v>
      </c>
      <c r="C13" s="42">
        <f t="shared" si="1"/>
        <v>4528.563536</v>
      </c>
      <c r="D13" s="44">
        <v>853070.0</v>
      </c>
      <c r="E13" s="42">
        <f t="shared" si="2"/>
        <v>4713.093923</v>
      </c>
      <c r="F13" s="43">
        <f t="shared" si="3"/>
        <v>0.04074810595</v>
      </c>
      <c r="G13" s="44">
        <v>780792.0</v>
      </c>
      <c r="H13" s="42">
        <f t="shared" si="4"/>
        <v>4313.767956</v>
      </c>
      <c r="I13" s="43">
        <f t="shared" si="5"/>
        <v>0.0925701083</v>
      </c>
    </row>
    <row r="14" ht="12.75" customHeight="1">
      <c r="A14" s="41" t="s">
        <v>48</v>
      </c>
      <c r="B14" s="44">
        <v>439747.0</v>
      </c>
      <c r="C14" s="42">
        <f t="shared" si="1"/>
        <v>2429.541436</v>
      </c>
      <c r="D14" s="44">
        <v>449193.0</v>
      </c>
      <c r="E14" s="42">
        <f t="shared" si="2"/>
        <v>2481.729282</v>
      </c>
      <c r="F14" s="43">
        <f t="shared" si="3"/>
        <v>0.02148053312</v>
      </c>
      <c r="G14" s="44">
        <v>423419.0</v>
      </c>
      <c r="H14" s="42">
        <f t="shared" si="4"/>
        <v>2339.331492</v>
      </c>
      <c r="I14" s="43">
        <f t="shared" si="5"/>
        <v>0.06087114655</v>
      </c>
    </row>
    <row r="15" ht="12.75" customHeight="1">
      <c r="A15" s="41" t="s">
        <v>49</v>
      </c>
      <c r="B15" s="44">
        <v>463083.0</v>
      </c>
      <c r="C15" s="42">
        <f t="shared" si="1"/>
        <v>2558.469613</v>
      </c>
      <c r="D15" s="44">
        <v>501365.0</v>
      </c>
      <c r="E15" s="42">
        <f t="shared" si="2"/>
        <v>2769.972376</v>
      </c>
      <c r="F15" s="43">
        <f t="shared" si="3"/>
        <v>0.08266768592</v>
      </c>
      <c r="G15" s="44">
        <v>424070.0</v>
      </c>
      <c r="H15" s="42">
        <f t="shared" si="4"/>
        <v>2342.928177</v>
      </c>
      <c r="I15" s="43">
        <f t="shared" si="5"/>
        <v>0.1822694366</v>
      </c>
    </row>
    <row r="16" ht="12.75" customHeight="1">
      <c r="A16" s="41" t="s">
        <v>50</v>
      </c>
      <c r="B16" s="44">
        <v>9976980.0</v>
      </c>
      <c r="C16" s="42">
        <f t="shared" si="1"/>
        <v>55121.43646</v>
      </c>
      <c r="D16" s="44">
        <v>1.0422562E7</v>
      </c>
      <c r="E16" s="42">
        <f t="shared" si="2"/>
        <v>57583.21547</v>
      </c>
      <c r="F16" s="43">
        <f t="shared" si="3"/>
        <v>0.04466100964</v>
      </c>
      <c r="G16" s="44">
        <v>9457491.0</v>
      </c>
      <c r="H16" s="42">
        <f t="shared" si="4"/>
        <v>52251.33149</v>
      </c>
      <c r="I16" s="43">
        <f t="shared" si="5"/>
        <v>0.102043026</v>
      </c>
    </row>
    <row r="17" ht="12.75" customHeight="1">
      <c r="A17" s="41" t="s">
        <v>51</v>
      </c>
      <c r="B17" s="44">
        <v>7096558.0</v>
      </c>
      <c r="C17" s="42">
        <f t="shared" si="1"/>
        <v>39207.50276</v>
      </c>
      <c r="D17" s="44">
        <v>7277058.0</v>
      </c>
      <c r="E17" s="42">
        <f t="shared" si="2"/>
        <v>40204.74033</v>
      </c>
      <c r="F17" s="43">
        <f t="shared" si="3"/>
        <v>0.02543486575</v>
      </c>
      <c r="G17" s="44">
        <v>6327597.0</v>
      </c>
      <c r="H17" s="42">
        <f t="shared" si="4"/>
        <v>34959.09945</v>
      </c>
      <c r="I17" s="43">
        <f t="shared" si="5"/>
        <v>0.1500508013</v>
      </c>
    </row>
    <row r="18" ht="12.75" customHeight="1">
      <c r="A18" s="41" t="s">
        <v>52</v>
      </c>
      <c r="B18" s="44">
        <v>2440122.0</v>
      </c>
      <c r="C18" s="42">
        <f t="shared" si="1"/>
        <v>13481.33702</v>
      </c>
      <c r="D18" s="44">
        <v>2623793.0</v>
      </c>
      <c r="E18" s="42">
        <f t="shared" si="2"/>
        <v>14496.09392</v>
      </c>
      <c r="F18" s="43">
        <f t="shared" si="3"/>
        <v>0.07527123644</v>
      </c>
      <c r="G18" s="44">
        <v>2004276.0</v>
      </c>
      <c r="H18" s="42">
        <f t="shared" si="4"/>
        <v>11073.34807</v>
      </c>
      <c r="I18" s="43">
        <f t="shared" si="5"/>
        <v>0.3090976492</v>
      </c>
    </row>
    <row r="19" ht="12.75" customHeight="1">
      <c r="A19" s="41" t="s">
        <v>53</v>
      </c>
      <c r="B19" s="44">
        <v>1472397.0</v>
      </c>
      <c r="C19" s="42">
        <f t="shared" si="1"/>
        <v>8134.790055</v>
      </c>
      <c r="D19" s="44">
        <v>1481931.0</v>
      </c>
      <c r="E19" s="42">
        <f t="shared" si="2"/>
        <v>8187.464088</v>
      </c>
      <c r="F19" s="43">
        <f t="shared" si="3"/>
        <v>0.006475155817</v>
      </c>
      <c r="G19" s="44">
        <v>1143327.0</v>
      </c>
      <c r="H19" s="42">
        <f t="shared" si="4"/>
        <v>6316.723757</v>
      </c>
      <c r="I19" s="43">
        <f t="shared" si="5"/>
        <v>0.2961567426</v>
      </c>
    </row>
    <row r="20" ht="12.75" customHeight="1">
      <c r="A20" s="41" t="s">
        <v>54</v>
      </c>
      <c r="B20" s="44">
        <v>2156425.0</v>
      </c>
      <c r="C20" s="42">
        <f t="shared" si="1"/>
        <v>11913.95028</v>
      </c>
      <c r="D20" s="44">
        <v>2248757.0</v>
      </c>
      <c r="E20" s="42">
        <f t="shared" si="2"/>
        <v>12424.07182</v>
      </c>
      <c r="F20" s="43">
        <f t="shared" si="3"/>
        <v>0.04281716267</v>
      </c>
      <c r="G20" s="44">
        <v>2020047.0</v>
      </c>
      <c r="H20" s="42">
        <f t="shared" si="4"/>
        <v>11160.48066</v>
      </c>
      <c r="I20" s="43">
        <f t="shared" si="5"/>
        <v>0.1132201379</v>
      </c>
    </row>
    <row r="21" ht="12.75" customHeight="1">
      <c r="A21" s="41" t="s">
        <v>55</v>
      </c>
      <c r="B21" s="44">
        <v>4216237.0</v>
      </c>
      <c r="C21" s="42">
        <f t="shared" si="1"/>
        <v>23294.12707</v>
      </c>
      <c r="D21" s="44">
        <v>4528609.0</v>
      </c>
      <c r="E21" s="42">
        <f t="shared" si="2"/>
        <v>25019.93923</v>
      </c>
      <c r="F21" s="43">
        <f t="shared" si="3"/>
        <v>0.07408786555</v>
      </c>
      <c r="G21" s="44">
        <v>4423456.0</v>
      </c>
      <c r="H21" s="42">
        <f t="shared" si="4"/>
        <v>24438.98343</v>
      </c>
      <c r="I21" s="43">
        <f t="shared" si="5"/>
        <v>0.0237716844</v>
      </c>
    </row>
    <row r="22" ht="12.75" customHeight="1">
      <c r="A22" s="41" t="s">
        <v>56</v>
      </c>
      <c r="B22" s="44">
        <v>445199.0</v>
      </c>
      <c r="C22" s="42">
        <f t="shared" si="1"/>
        <v>2459.662983</v>
      </c>
      <c r="D22" s="44">
        <v>465577.0</v>
      </c>
      <c r="E22" s="42">
        <f t="shared" si="2"/>
        <v>2572.248619</v>
      </c>
      <c r="F22" s="43">
        <f t="shared" si="3"/>
        <v>0.04577278925</v>
      </c>
      <c r="G22" s="44">
        <v>422249.0</v>
      </c>
      <c r="H22" s="42">
        <f t="shared" si="4"/>
        <v>2332.867403</v>
      </c>
      <c r="I22" s="43">
        <f t="shared" si="5"/>
        <v>0.1026124396</v>
      </c>
    </row>
    <row r="23" ht="12.75" customHeight="1">
      <c r="A23" s="41" t="s">
        <v>57</v>
      </c>
      <c r="B23" s="44">
        <v>283825.0</v>
      </c>
      <c r="C23" s="42">
        <f t="shared" si="1"/>
        <v>1568.093923</v>
      </c>
      <c r="D23" s="44">
        <v>286765.0</v>
      </c>
      <c r="E23" s="42">
        <f t="shared" si="2"/>
        <v>1584.337017</v>
      </c>
      <c r="F23" s="43">
        <f t="shared" si="3"/>
        <v>0.01035849555</v>
      </c>
      <c r="G23" s="44">
        <v>263508.0</v>
      </c>
      <c r="H23" s="42">
        <f t="shared" si="4"/>
        <v>1455.845304</v>
      </c>
      <c r="I23" s="43">
        <f t="shared" si="5"/>
        <v>0.08825917999</v>
      </c>
    </row>
    <row r="24" ht="12.75" customHeight="1">
      <c r="A24" s="41" t="s">
        <v>58</v>
      </c>
      <c r="B24" s="44">
        <v>479968.0</v>
      </c>
      <c r="C24" s="42">
        <f t="shared" si="1"/>
        <v>2651.756906</v>
      </c>
      <c r="D24" s="44">
        <v>488253.0</v>
      </c>
      <c r="E24" s="42">
        <f t="shared" si="2"/>
        <v>2697.530387</v>
      </c>
      <c r="F24" s="43">
        <f t="shared" si="3"/>
        <v>0.01726156744</v>
      </c>
      <c r="G24" s="44">
        <v>508359.0</v>
      </c>
      <c r="H24" s="42">
        <f t="shared" si="4"/>
        <v>2808.61326</v>
      </c>
      <c r="I24" s="43">
        <f t="shared" si="5"/>
        <v>-0.03955078989</v>
      </c>
    </row>
    <row r="25" ht="12.75" customHeight="1">
      <c r="A25" s="41" t="s">
        <v>59</v>
      </c>
      <c r="B25" s="44">
        <v>1631136.0</v>
      </c>
      <c r="C25" s="42">
        <f t="shared" si="1"/>
        <v>9011.801105</v>
      </c>
      <c r="D25" s="44">
        <v>1635847.0</v>
      </c>
      <c r="E25" s="42">
        <f t="shared" si="2"/>
        <v>9037.828729</v>
      </c>
      <c r="F25" s="43">
        <f t="shared" si="3"/>
        <v>0.002888171189</v>
      </c>
      <c r="G25" s="44">
        <v>1479455.0</v>
      </c>
      <c r="H25" s="42">
        <f t="shared" si="4"/>
        <v>8173.78453</v>
      </c>
      <c r="I25" s="43">
        <f t="shared" si="5"/>
        <v>0.105709197</v>
      </c>
    </row>
    <row r="26" ht="12.75" customHeight="1">
      <c r="A26" s="41" t="s">
        <v>60</v>
      </c>
      <c r="B26" s="44">
        <v>1219061.0</v>
      </c>
      <c r="C26" s="42">
        <f t="shared" si="1"/>
        <v>6735.143646</v>
      </c>
      <c r="D26" s="44">
        <v>1170757.0</v>
      </c>
      <c r="E26" s="42">
        <f t="shared" si="2"/>
        <v>6468.270718</v>
      </c>
      <c r="F26" s="43">
        <f t="shared" si="3"/>
        <v>-0.03962394007</v>
      </c>
      <c r="G26" s="44">
        <v>1232446.0</v>
      </c>
      <c r="H26" s="42">
        <f t="shared" si="4"/>
        <v>6809.093923</v>
      </c>
      <c r="I26" s="43">
        <f t="shared" si="5"/>
        <v>-0.05005412002</v>
      </c>
    </row>
    <row r="27" ht="12.75" customHeight="1">
      <c r="A27" s="41" t="s">
        <v>61</v>
      </c>
      <c r="B27" s="44">
        <v>2168318.0</v>
      </c>
      <c r="C27" s="42">
        <f t="shared" si="1"/>
        <v>11979.65746</v>
      </c>
      <c r="D27" s="44">
        <v>2260462.0</v>
      </c>
      <c r="E27" s="42">
        <f t="shared" si="2"/>
        <v>12488.74033</v>
      </c>
      <c r="F27" s="43">
        <f t="shared" si="3"/>
        <v>0.04249561181</v>
      </c>
      <c r="G27" s="44">
        <v>2119015.0</v>
      </c>
      <c r="H27" s="42">
        <f t="shared" si="4"/>
        <v>11707.26519</v>
      </c>
      <c r="I27" s="43">
        <f t="shared" si="5"/>
        <v>0.06675129718</v>
      </c>
    </row>
    <row r="28" ht="12.75" customHeight="1">
      <c r="A28" s="41" t="s">
        <v>62</v>
      </c>
      <c r="B28" s="44">
        <v>1862017.0</v>
      </c>
      <c r="C28" s="42">
        <f t="shared" si="1"/>
        <v>10287.38674</v>
      </c>
      <c r="D28" s="44">
        <v>1956407.0</v>
      </c>
      <c r="E28" s="42">
        <f t="shared" si="2"/>
        <v>10808.87845</v>
      </c>
      <c r="F28" s="43">
        <f t="shared" si="3"/>
        <v>0.05069234062</v>
      </c>
      <c r="G28" s="44">
        <v>1969371.0</v>
      </c>
      <c r="H28" s="42">
        <f t="shared" si="4"/>
        <v>10880.50276</v>
      </c>
      <c r="I28" s="43">
        <f t="shared" si="5"/>
        <v>-0.006582812482</v>
      </c>
    </row>
    <row r="29" ht="12.75" customHeight="1">
      <c r="A29" s="41" t="s">
        <v>63</v>
      </c>
      <c r="B29" s="44">
        <v>2366067.0</v>
      </c>
      <c r="C29" s="42">
        <f t="shared" si="1"/>
        <v>13072.19337</v>
      </c>
      <c r="D29" s="44">
        <v>2393282.0</v>
      </c>
      <c r="E29" s="42">
        <f t="shared" si="2"/>
        <v>13222.55249</v>
      </c>
      <c r="F29" s="43">
        <f t="shared" si="3"/>
        <v>0.01150221021</v>
      </c>
      <c r="G29" s="44">
        <v>2422298.0</v>
      </c>
      <c r="H29" s="42">
        <f t="shared" si="4"/>
        <v>13382.86188</v>
      </c>
      <c r="I29" s="43">
        <f t="shared" si="5"/>
        <v>-0.01197870782</v>
      </c>
    </row>
    <row r="30" ht="12.75" customHeight="1">
      <c r="A30" s="41" t="s">
        <v>64</v>
      </c>
      <c r="B30" s="44">
        <v>590619.0</v>
      </c>
      <c r="C30" s="42">
        <f t="shared" si="1"/>
        <v>3263.088398</v>
      </c>
      <c r="D30" s="44">
        <v>589869.0</v>
      </c>
      <c r="E30" s="42">
        <f t="shared" si="2"/>
        <v>3258.944751</v>
      </c>
      <c r="F30" s="43">
        <f t="shared" si="3"/>
        <v>-0.00126985417</v>
      </c>
      <c r="G30" s="44">
        <v>597798.0</v>
      </c>
      <c r="H30" s="42">
        <f t="shared" si="4"/>
        <v>3302.751381</v>
      </c>
      <c r="I30" s="43">
        <f t="shared" si="5"/>
        <v>-0.0132636777</v>
      </c>
    </row>
    <row r="31" ht="12.75" customHeight="1">
      <c r="A31" s="41" t="s">
        <v>65</v>
      </c>
      <c r="B31" s="44">
        <v>249810.0</v>
      </c>
      <c r="C31" s="42">
        <f t="shared" si="1"/>
        <v>1380.165746</v>
      </c>
      <c r="D31" s="44">
        <v>285943.0</v>
      </c>
      <c r="E31" s="42">
        <f t="shared" si="2"/>
        <v>1579.79558</v>
      </c>
      <c r="F31" s="43">
        <f t="shared" si="3"/>
        <v>0.1446419279</v>
      </c>
      <c r="G31" s="44">
        <v>238705.0</v>
      </c>
      <c r="H31" s="42">
        <f t="shared" si="4"/>
        <v>1318.812155</v>
      </c>
      <c r="I31" s="43">
        <f t="shared" si="5"/>
        <v>0.1978927965</v>
      </c>
    </row>
    <row r="32" ht="12.75" customHeight="1">
      <c r="A32" s="41" t="s">
        <v>66</v>
      </c>
      <c r="B32" s="44">
        <v>840303.0</v>
      </c>
      <c r="C32" s="42">
        <f t="shared" si="1"/>
        <v>4642.558011</v>
      </c>
      <c r="D32" s="44">
        <v>962535.0</v>
      </c>
      <c r="E32" s="42">
        <f t="shared" si="2"/>
        <v>5317.872928</v>
      </c>
      <c r="F32" s="43">
        <f t="shared" si="3"/>
        <v>0.1454618156</v>
      </c>
      <c r="G32" s="44">
        <v>725146.0</v>
      </c>
      <c r="H32" s="42">
        <f t="shared" si="4"/>
        <v>4006.331492</v>
      </c>
      <c r="I32" s="43">
        <f t="shared" si="5"/>
        <v>0.3273671785</v>
      </c>
    </row>
    <row r="33" ht="12.75" customHeight="1">
      <c r="A33" s="41" t="s">
        <v>67</v>
      </c>
      <c r="B33" s="44">
        <v>5110749.0</v>
      </c>
      <c r="C33" s="42">
        <f t="shared" si="1"/>
        <v>28236.18232</v>
      </c>
      <c r="D33" s="44">
        <v>5430447.0</v>
      </c>
      <c r="E33" s="42">
        <f t="shared" si="2"/>
        <v>30002.46961</v>
      </c>
      <c r="F33" s="43">
        <f t="shared" si="3"/>
        <v>0.06255404051</v>
      </c>
      <c r="G33" s="44">
        <v>4269205.0</v>
      </c>
      <c r="H33" s="42">
        <f t="shared" si="4"/>
        <v>23586.76796</v>
      </c>
      <c r="I33" s="43">
        <f t="shared" si="5"/>
        <v>0.2720042725</v>
      </c>
    </row>
    <row r="34" ht="12.75" customHeight="1">
      <c r="A34" s="41" t="s">
        <v>68</v>
      </c>
      <c r="B34" s="44">
        <v>1848299.0</v>
      </c>
      <c r="C34" s="42">
        <f t="shared" si="1"/>
        <v>10211.59669</v>
      </c>
      <c r="D34" s="44">
        <v>1878706.0</v>
      </c>
      <c r="E34" s="42">
        <f t="shared" si="2"/>
        <v>10379.59116</v>
      </c>
      <c r="F34" s="43">
        <f t="shared" si="3"/>
        <v>0.01645134256</v>
      </c>
      <c r="G34" s="44">
        <v>1660309.0</v>
      </c>
      <c r="H34" s="42">
        <f t="shared" si="4"/>
        <v>9172.977901</v>
      </c>
      <c r="I34" s="43">
        <f t="shared" si="5"/>
        <v>0.1315399724</v>
      </c>
    </row>
    <row r="35" ht="12.75" customHeight="1">
      <c r="A35" s="41" t="s">
        <v>69</v>
      </c>
      <c r="B35" s="44">
        <v>799844.0</v>
      </c>
      <c r="C35" s="42">
        <f t="shared" si="1"/>
        <v>4419.027624</v>
      </c>
      <c r="D35" s="44">
        <v>841811.0</v>
      </c>
      <c r="E35" s="42">
        <f t="shared" si="2"/>
        <v>4650.889503</v>
      </c>
      <c r="F35" s="43">
        <f t="shared" si="3"/>
        <v>0.05246898145</v>
      </c>
      <c r="G35" s="44">
        <v>718828.0</v>
      </c>
      <c r="H35" s="42">
        <f t="shared" si="4"/>
        <v>3971.425414</v>
      </c>
      <c r="I35" s="43">
        <f t="shared" si="5"/>
        <v>0.1710882158</v>
      </c>
    </row>
    <row r="36" ht="12.75" customHeight="1">
      <c r="A36" s="41" t="s">
        <v>70</v>
      </c>
      <c r="B36" s="44">
        <v>5785527.0</v>
      </c>
      <c r="C36" s="42">
        <f t="shared" si="1"/>
        <v>31964.23757</v>
      </c>
      <c r="D36" s="44">
        <v>5975823.0</v>
      </c>
      <c r="E36" s="42">
        <f t="shared" si="2"/>
        <v>33015.59669</v>
      </c>
      <c r="F36" s="43">
        <f t="shared" si="3"/>
        <v>0.03289173138</v>
      </c>
      <c r="G36" s="44">
        <v>5190493.0</v>
      </c>
      <c r="H36" s="42">
        <f t="shared" si="4"/>
        <v>28676.75691</v>
      </c>
      <c r="I36" s="43">
        <f t="shared" si="5"/>
        <v>0.1513016201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6">
        <v>42779.0</v>
      </c>
      <c r="B2" s="8" t="s">
        <v>7</v>
      </c>
      <c r="C2" s="9">
        <v>2016.0</v>
      </c>
      <c r="D2" s="10" t="s">
        <v>9</v>
      </c>
    </row>
    <row r="3" ht="12.0" customHeight="1">
      <c r="A3" s="6">
        <v>42828.0</v>
      </c>
      <c r="B3" s="8" t="s">
        <v>10</v>
      </c>
      <c r="C3" s="9">
        <v>2016.0</v>
      </c>
      <c r="D3" s="10" t="s">
        <v>11</v>
      </c>
    </row>
    <row r="4" ht="12.0" customHeight="1">
      <c r="A4" s="6">
        <v>42839.0</v>
      </c>
      <c r="B4" s="8" t="s">
        <v>12</v>
      </c>
      <c r="C4" s="9">
        <v>2015.0</v>
      </c>
      <c r="D4" s="10" t="s">
        <v>13</v>
      </c>
    </row>
    <row r="5" ht="15.75" customHeight="1">
      <c r="A5" s="11">
        <v>42853.0</v>
      </c>
      <c r="B5" s="13" t="s">
        <v>7</v>
      </c>
      <c r="C5" s="16">
        <v>2017.0</v>
      </c>
      <c r="D5" s="18" t="s">
        <v>16</v>
      </c>
    </row>
    <row r="6" ht="15.75" customHeight="1">
      <c r="A6" s="20">
        <v>42957.0</v>
      </c>
      <c r="B6" s="13" t="s">
        <v>7</v>
      </c>
      <c r="C6" s="22" t="s">
        <v>18</v>
      </c>
      <c r="D6" s="18" t="s">
        <v>19</v>
      </c>
    </row>
    <row r="7" ht="15.75" customHeight="1">
      <c r="A7" s="24">
        <v>43061.0</v>
      </c>
      <c r="B7" s="13" t="s">
        <v>7</v>
      </c>
      <c r="C7" s="22" t="s">
        <v>21</v>
      </c>
      <c r="D7" s="18" t="s">
        <v>22</v>
      </c>
    </row>
    <row r="8" ht="15.75" customHeight="1">
      <c r="A8" s="20" t="s">
        <v>23</v>
      </c>
      <c r="B8" s="13" t="s">
        <v>7</v>
      </c>
      <c r="C8" s="22">
        <v>2017.0</v>
      </c>
      <c r="D8" s="18" t="s">
        <v>24</v>
      </c>
    </row>
    <row r="9" ht="15.75" customHeight="1">
      <c r="A9" s="24">
        <v>43273.0</v>
      </c>
      <c r="B9" s="13" t="s">
        <v>7</v>
      </c>
      <c r="C9" s="26">
        <v>43221.0</v>
      </c>
      <c r="D9" s="18" t="s">
        <v>26</v>
      </c>
    </row>
    <row r="10" ht="15.75" customHeight="1">
      <c r="A10" s="24">
        <v>43301.0</v>
      </c>
      <c r="B10" s="13" t="s">
        <v>7</v>
      </c>
      <c r="C10" s="26">
        <v>43252.0</v>
      </c>
      <c r="D10" s="18" t="s">
        <v>26</v>
      </c>
    </row>
    <row r="11" ht="15.75" customHeight="1">
      <c r="A11" s="24">
        <v>43332.0</v>
      </c>
      <c r="B11" s="13" t="s">
        <v>7</v>
      </c>
      <c r="C11" s="26">
        <v>43282.0</v>
      </c>
      <c r="D11" s="18" t="s">
        <v>26</v>
      </c>
    </row>
    <row r="12" ht="15.75" customHeight="1">
      <c r="A12" s="24">
        <v>43357.0</v>
      </c>
      <c r="B12" s="13" t="s">
        <v>7</v>
      </c>
      <c r="C12" s="26">
        <v>43313.0</v>
      </c>
      <c r="D12" s="18" t="s">
        <v>26</v>
      </c>
    </row>
    <row r="13" ht="12.75" customHeight="1">
      <c r="A13" s="24">
        <v>43396.0</v>
      </c>
      <c r="B13" s="13" t="s">
        <v>7</v>
      </c>
      <c r="C13" s="26">
        <v>43344.0</v>
      </c>
      <c r="D13" s="18" t="s">
        <v>26</v>
      </c>
    </row>
    <row r="14" ht="12.75" customHeight="1">
      <c r="A14" s="20">
        <v>43424.0</v>
      </c>
      <c r="B14" s="13" t="s">
        <v>7</v>
      </c>
      <c r="C14" s="29">
        <v>43374.0</v>
      </c>
      <c r="D14" s="18" t="s">
        <v>26</v>
      </c>
    </row>
    <row r="15" ht="12.75" customHeight="1">
      <c r="A15" s="32" t="s">
        <v>27</v>
      </c>
      <c r="B15" s="13" t="s">
        <v>7</v>
      </c>
      <c r="C15" s="29">
        <v>43405.0</v>
      </c>
      <c r="D15" s="18" t="s">
        <v>26</v>
      </c>
    </row>
    <row r="16" ht="12.75" customHeight="1">
      <c r="A16" s="34">
        <v>43480.0</v>
      </c>
      <c r="B16" s="13" t="s">
        <v>7</v>
      </c>
      <c r="C16" s="29">
        <v>43435.0</v>
      </c>
      <c r="D16" s="18" t="s">
        <v>26</v>
      </c>
    </row>
    <row r="17" ht="12.75" customHeight="1">
      <c r="A17" s="34">
        <v>43514.0</v>
      </c>
      <c r="B17" s="13" t="s">
        <v>7</v>
      </c>
      <c r="C17" s="29">
        <v>43466.0</v>
      </c>
      <c r="D17" s="18" t="s">
        <v>26</v>
      </c>
    </row>
    <row r="18" ht="12.75" customHeight="1">
      <c r="A18" s="32" t="s">
        <v>30</v>
      </c>
      <c r="B18" s="13" t="s">
        <v>7</v>
      </c>
      <c r="C18" s="29">
        <v>43497.0</v>
      </c>
      <c r="D18" s="18" t="s">
        <v>26</v>
      </c>
    </row>
    <row r="19" ht="12.75" customHeight="1">
      <c r="A19" s="34">
        <v>43570.0</v>
      </c>
      <c r="B19" s="13" t="s">
        <v>7</v>
      </c>
      <c r="C19" s="29">
        <v>43525.0</v>
      </c>
      <c r="D19" s="18" t="s">
        <v>26</v>
      </c>
    </row>
    <row r="20" ht="12.75" customHeight="1">
      <c r="A20" s="34">
        <v>43600.0</v>
      </c>
      <c r="B20" s="13" t="s">
        <v>7</v>
      </c>
      <c r="C20" s="29">
        <v>43556.0</v>
      </c>
      <c r="D20" s="18" t="s">
        <v>26</v>
      </c>
    </row>
    <row r="21" ht="12.75" customHeight="1">
      <c r="A21" s="34">
        <v>43633.0</v>
      </c>
      <c r="B21" s="13" t="s">
        <v>7</v>
      </c>
      <c r="C21" s="29">
        <v>43586.0</v>
      </c>
      <c r="D21" s="18" t="s">
        <v>26</v>
      </c>
    </row>
    <row r="22" ht="12.75" customHeight="1">
      <c r="A22" s="34">
        <v>43663.0</v>
      </c>
      <c r="B22" s="13" t="s">
        <v>7</v>
      </c>
      <c r="C22" s="29">
        <v>43617.0</v>
      </c>
      <c r="D22" s="18" t="s">
        <v>26</v>
      </c>
    </row>
  </sheetData>
  <drawing r:id="rId1"/>
</worksheet>
</file>