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<sst xmlns="http://schemas.openxmlformats.org/spreadsheetml/2006/main" count="69" uniqueCount="66">
  <si>
    <t>Data source</t>
  </si>
  <si>
    <t>Change date</t>
  </si>
  <si>
    <t>EUROCONTROL - PRB</t>
  </si>
  <si>
    <t>Entity</t>
  </si>
  <si>
    <t>Period Start</t>
  </si>
  <si>
    <t>Period</t>
  </si>
  <si>
    <t>Comment</t>
  </si>
  <si>
    <t>ALL</t>
  </si>
  <si>
    <t>Meta data</t>
  </si>
  <si>
    <t>N/A</t>
  </si>
  <si>
    <t>Update Q4</t>
  </si>
  <si>
    <t>Actual 2016 SU</t>
  </si>
  <si>
    <t>Update SU with situation at 15/03/2017</t>
  </si>
  <si>
    <t>Estonia, Hungary, United Kingdom</t>
  </si>
  <si>
    <t>Actual en-route service units slightly modified to align with CRCO data</t>
  </si>
  <si>
    <t>Release date</t>
  </si>
  <si>
    <t>Period End</t>
  </si>
  <si>
    <t>Update Q1</t>
  </si>
  <si>
    <t>Contact</t>
  </si>
  <si>
    <t>NSA-PRU-Support@eurocontrol.int</t>
  </si>
  <si>
    <t>Q2 2017</t>
  </si>
  <si>
    <t>Update Q2</t>
  </si>
  <si>
    <t>Q3 2017</t>
  </si>
  <si>
    <t>Period: JAN-SEP</t>
  </si>
  <si>
    <t>Update Q3</t>
  </si>
  <si>
    <t>SOURCE: CRCO</t>
  </si>
  <si>
    <t>En-route service units</t>
  </si>
  <si>
    <t>Actual [2016]</t>
  </si>
  <si>
    <t>Daily ER SU [2016]</t>
  </si>
  <si>
    <t>Actual [2017]</t>
  </si>
  <si>
    <t>Daily ER SU [actual, 2017]</t>
  </si>
  <si>
    <t>17/16 (%)</t>
  </si>
  <si>
    <t>Det. [2017]</t>
  </si>
  <si>
    <t>Daily ER SU [2017]</t>
  </si>
  <si>
    <t>act./det.(%)</t>
  </si>
  <si>
    <t>SES RP2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</si>
  <si>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</si>
  <si>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</si>
  <si>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</si>
  <si>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</si>
  <si>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</si>
  <si>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</si>
  <si>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</si>
  <si>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</si>
  <si>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</si>
  <si>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</si>
  <si>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</si>
  <si>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</si>
  <si>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</si>
  <si>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</si>
  <si>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</si>
  <si>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</si>
  <si>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</si>
  <si>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</si>
  <si>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</si>
  <si>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</si>
  <si>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</si>
  <si>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</si>
  <si>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</si>
  <si>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</si>
  <si>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</si>
  <si>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</si>
  <si>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</si>
  <si>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</si>
  <si>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</si>
  <si>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United Kingdom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</si>
</sst>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m/d/yyyy"/>
    <numFmt numFmtId="167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8.0"/>
      <name val="Arial"/>
    </font>
    <font>
      <sz val="8.0"/>
      <color rgb="FF000000"/>
      <name val="Arial"/>
    </font>
    <font>
      <sz val="9.0"/>
      <color rgb="FFC00000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>
      <sz val="10.0"/>
      <name val="Arial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/>
      <bottom/>
    </border>
    <border>
      <left/>
      <right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0" xfId="0" applyAlignment="1" applyBorder="1" applyFill="1" applyFont="1">
      <alignment shrinkToFit="0" wrapText="0"/>
    </xf>
    <xf borderId="1" fillId="4" fontId="3" numFmtId="49" xfId="0" applyAlignment="1" applyBorder="1" applyFill="1" applyFont="1" applyNumberFormat="1">
      <alignment horizontal="left" shrinkToFit="0" vertical="bottom" wrapText="0"/>
    </xf>
    <xf borderId="2" fillId="3" fontId="2" numFmtId="0" xfId="0" applyAlignment="1" applyBorder="1" applyFont="1">
      <alignment horizontal="center" shrinkToFit="0" wrapText="0"/>
    </xf>
    <xf borderId="3" fillId="2" fontId="1" numFmtId="0" xfId="0" applyAlignment="1" applyBorder="1" applyFont="1">
      <alignment shrinkToFit="0" vertical="bottom" wrapText="0"/>
    </xf>
    <xf borderId="4" fillId="4" fontId="4" numFmtId="164" xfId="0" applyAlignment="1" applyBorder="1" applyFont="1" applyNumberFormat="1">
      <alignment horizontal="left" readingOrder="0" shrinkToFit="0" vertical="bottom" wrapText="0"/>
    </xf>
    <xf borderId="0" fillId="4" fontId="3" numFmtId="164" xfId="0" applyAlignment="1" applyFont="1" applyNumberFormat="1">
      <alignment horizontal="left" readingOrder="0" shrinkToFit="0" wrapText="0"/>
    </xf>
    <xf borderId="0" fillId="4" fontId="2" numFmtId="0" xfId="0" applyAlignment="1" applyFont="1">
      <alignment readingOrder="0" shrinkToFit="0" vertical="center" wrapText="1"/>
    </xf>
    <xf borderId="5" fillId="2" fontId="5" numFmtId="0" xfId="0" applyAlignment="1" applyBorder="1" applyFont="1">
      <alignment horizontal="left" shrinkToFit="0" wrapText="0"/>
    </xf>
    <xf borderId="0" fillId="4" fontId="2" numFmtId="0" xfId="0" applyAlignment="1" applyFont="1">
      <alignment horizontal="center" readingOrder="0" shrinkToFit="0" vertical="center" wrapText="0"/>
    </xf>
    <xf borderId="1" fillId="4" fontId="6" numFmtId="0" xfId="0" applyAlignment="1" applyBorder="1" applyFont="1">
      <alignment horizontal="left" readingOrder="0" shrinkToFit="0" wrapText="0"/>
    </xf>
    <xf borderId="0" fillId="4" fontId="2" numFmtId="0" xfId="0" applyAlignment="1" applyFont="1">
      <alignment readingOrder="0" shrinkToFit="0" wrapText="1"/>
    </xf>
    <xf borderId="0" fillId="4" fontId="6" numFmtId="0" xfId="0" applyAlignment="1" applyFont="1">
      <alignment horizontal="left" readingOrder="0" shrinkToFit="0" wrapText="0"/>
    </xf>
    <xf borderId="0" fillId="4" fontId="7" numFmtId="164" xfId="0" applyAlignment="1" applyFont="1" applyNumberFormat="1">
      <alignment horizontal="center" readingOrder="0" shrinkToFit="0" vertical="bottom" wrapText="0"/>
    </xf>
    <xf borderId="6" fillId="2" fontId="1" numFmtId="0" xfId="0" applyAlignment="1" applyBorder="1" applyFont="1">
      <alignment shrinkToFit="0" wrapText="0"/>
    </xf>
    <xf borderId="0" fillId="4" fontId="8" numFmtId="17" xfId="0" applyAlignment="1" applyFont="1" applyNumberFormat="1">
      <alignment vertical="bottom"/>
    </xf>
    <xf borderId="7" fillId="4" fontId="9" numFmtId="164" xfId="0" applyAlignment="1" applyBorder="1" applyFont="1" applyNumberFormat="1">
      <alignment horizontal="left" readingOrder="0" shrinkToFit="0" vertical="bottom" wrapText="0"/>
    </xf>
    <xf borderId="0" fillId="4" fontId="8" numFmtId="0" xfId="0" applyAlignment="1" applyFont="1">
      <alignment horizontal="center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4" fontId="8" numFmtId="0" xfId="0" applyAlignment="1" applyFont="1">
      <alignment vertical="bottom"/>
    </xf>
    <xf borderId="8" fillId="4" fontId="3" numFmtId="165" xfId="0" applyAlignment="1" applyBorder="1" applyFont="1" applyNumberFormat="1">
      <alignment horizontal="left" readingOrder="0" shrinkToFit="0" vertical="bottom" wrapText="0"/>
    </xf>
    <xf borderId="0" fillId="4" fontId="4" numFmtId="164" xfId="0" applyAlignment="1" applyFont="1" applyNumberFormat="1">
      <alignment horizontal="center" readingOrder="0" vertical="bottom"/>
    </xf>
    <xf borderId="6" fillId="2" fontId="5" numFmtId="0" xfId="0" applyAlignment="1" applyBorder="1" applyFont="1">
      <alignment horizontal="left" shrinkToFit="0" wrapText="0"/>
    </xf>
    <xf borderId="0" fillId="4" fontId="2" numFmtId="17" xfId="0" applyAlignment="1" applyFont="1" applyNumberFormat="1">
      <alignment vertical="bottom"/>
    </xf>
    <xf borderId="6" fillId="4" fontId="10" numFmtId="166" xfId="0" applyAlignment="1" applyBorder="1" applyFont="1" applyNumberFormat="1">
      <alignment horizontal="left" shrinkToFit="0" wrapText="0"/>
    </xf>
    <xf borderId="0" fillId="4" fontId="2" numFmtId="0" xfId="0" applyAlignment="1" applyFont="1">
      <alignment horizontal="center" vertical="bottom"/>
    </xf>
    <xf borderId="0" fillId="4" fontId="11" numFmtId="166" xfId="0" applyAlignment="1" applyFont="1" applyNumberFormat="1">
      <alignment horizontal="left" shrinkToFit="0" wrapText="0"/>
    </xf>
    <xf borderId="0" fillId="4" fontId="2" numFmtId="0" xfId="0" applyAlignment="1" applyFont="1">
      <alignment vertical="bottom"/>
    </xf>
    <xf borderId="1" fillId="4" fontId="0" numFmtId="0" xfId="0" applyAlignment="1" applyBorder="1" applyFont="1">
      <alignment shrinkToFit="0" wrapText="1"/>
    </xf>
    <xf borderId="0" fillId="4" fontId="7" numFmtId="164" xfId="0" applyAlignment="1" applyFont="1" applyNumberFormat="1">
      <alignment horizontal="center" vertical="bottom"/>
    </xf>
    <xf borderId="0" fillId="4" fontId="0" numFmtId="0" xfId="0" applyAlignment="1" applyFont="1">
      <alignment shrinkToFit="0" wrapText="1"/>
    </xf>
    <xf borderId="0" fillId="4" fontId="8" numFmtId="0" xfId="0" applyAlignment="1" applyFont="1">
      <alignment horizontal="center" vertical="bottom"/>
    </xf>
    <xf borderId="9" fillId="4" fontId="12" numFmtId="0" xfId="0" applyAlignment="1" applyBorder="1" applyFont="1">
      <alignment horizontal="left" readingOrder="0" shrinkToFit="0" vertical="center" wrapText="0"/>
    </xf>
    <xf borderId="0" fillId="0" fontId="13" numFmtId="0" xfId="0" applyAlignment="1" applyFont="1">
      <alignment shrinkToFit="0" wrapText="0"/>
    </xf>
    <xf borderId="9" fillId="4" fontId="12" numFmtId="0" xfId="0" applyAlignment="1" applyBorder="1" applyFont="1">
      <alignment horizontal="center" readingOrder="0" shrinkToFit="0" vertical="center" wrapText="0"/>
    </xf>
    <xf borderId="0" fillId="0" fontId="0" numFmtId="0" xfId="0" applyAlignment="1" applyFont="1">
      <alignment shrinkToFit="0" wrapText="0"/>
    </xf>
    <xf borderId="9" fillId="4" fontId="12" numFmtId="0" xfId="0" applyAlignment="1" applyBorder="1" applyFont="1">
      <alignment horizontal="center" shrinkToFit="0" vertical="center" wrapText="0"/>
    </xf>
    <xf borderId="9" fillId="3" fontId="14" numFmtId="0" xfId="0" applyAlignment="1" applyBorder="1" applyFont="1">
      <alignment horizontal="center" readingOrder="0" shrinkToFit="0" vertical="center" wrapText="1"/>
    </xf>
    <xf borderId="9" fillId="3" fontId="14" numFmtId="49" xfId="0" applyAlignment="1" applyBorder="1" applyFont="1" applyNumberFormat="1">
      <alignment horizontal="center" readingOrder="0" shrinkToFit="0" vertical="center" wrapText="1"/>
    </xf>
    <xf borderId="9" fillId="4" fontId="2" numFmtId="0" xfId="0" applyAlignment="1" applyBorder="1" applyFont="1">
      <alignment readingOrder="0" shrinkToFit="0" vertical="center" wrapText="0"/>
    </xf>
    <xf borderId="9" fillId="5" fontId="2" numFmtId="3" xfId="0" applyAlignment="1" applyBorder="1" applyFill="1" applyFont="1" applyNumberFormat="1">
      <alignment horizontal="right" readingOrder="0" shrinkToFit="0" vertical="center" wrapText="0"/>
    </xf>
    <xf borderId="9" fillId="5" fontId="0" numFmtId="167" xfId="0" applyAlignment="1" applyBorder="1" applyFont="1" applyNumberFormat="1">
      <alignment horizontal="right" shrinkToFit="0" wrapText="1"/>
    </xf>
    <xf borderId="9" fillId="4" fontId="2" numFmtId="3" xfId="0" applyAlignment="1" applyBorder="1" applyFont="1" applyNumberFormat="1">
      <alignment horizontal="righ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0.43"/>
    <col customWidth="1" min="4" max="4" width="11.43"/>
    <col customWidth="1" min="5" max="5" width="12.29"/>
    <col customWidth="1" min="6" max="6" width="9.0"/>
    <col customWidth="1" min="7" max="7" width="15.86"/>
    <col customWidth="1" min="8" max="8" width="13.86"/>
    <col customWidth="1" min="9" max="9" width="12.86"/>
  </cols>
  <sheetData>
    <row r="1" ht="12.75" customHeight="1">
      <c r="A1" s="1" t="s">
        <v>0</v>
      </c>
      <c r="B1" s="3" t="s">
        <v>2</v>
      </c>
      <c r="C1" s="5" t="s">
        <v>4</v>
      </c>
      <c r="D1" s="7">
        <v>42370.0</v>
      </c>
      <c r="E1" s="9" t="s">
        <v>8</v>
      </c>
      <c r="F1" s="11" t="s">
        <v>9</v>
      </c>
      <c r="G1" s="13"/>
      <c r="H1" s="13"/>
      <c r="I1" s="13"/>
    </row>
    <row r="2" ht="12.75" customHeight="1">
      <c r="A2" s="15" t="s">
        <v>15</v>
      </c>
      <c r="B2" s="17">
        <v>43062.0</v>
      </c>
      <c r="C2" s="19" t="s">
        <v>16</v>
      </c>
      <c r="D2" s="21">
        <v>43008.0</v>
      </c>
      <c r="E2" s="23" t="s">
        <v>18</v>
      </c>
      <c r="F2" s="25" t="s">
        <v>19</v>
      </c>
      <c r="G2" s="27"/>
      <c r="H2" s="27"/>
      <c r="I2" s="27"/>
    </row>
    <row r="3" ht="12.75" customHeight="1">
      <c r="A3" s="29"/>
      <c r="B3" s="29"/>
      <c r="C3" s="29"/>
      <c r="D3" s="29"/>
      <c r="E3" s="29"/>
      <c r="F3" s="29"/>
      <c r="G3" s="31"/>
      <c r="H3" s="31"/>
      <c r="I3" s="31"/>
    </row>
    <row r="4" ht="13.5" customHeight="1">
      <c r="A4" s="33" t="s">
        <v>23</v>
      </c>
      <c r="B4" s="35" t="s">
        <v>25</v>
      </c>
      <c r="C4" s="35">
        <v>274.0</v>
      </c>
      <c r="D4" s="37"/>
      <c r="E4" s="35">
        <v>273.0</v>
      </c>
      <c r="F4" s="37"/>
      <c r="G4" s="37"/>
      <c r="H4" s="35">
        <v>273.0</v>
      </c>
      <c r="I4" s="37"/>
    </row>
    <row r="5" ht="25.5" customHeight="1">
      <c r="A5" s="38" t="s">
        <v>26</v>
      </c>
      <c r="B5" s="38" t="s">
        <v>27</v>
      </c>
      <c r="C5" s="39" t="s">
        <v>28</v>
      </c>
      <c r="D5" s="38" t="s">
        <v>29</v>
      </c>
      <c r="E5" s="38" t="s">
        <v>30</v>
      </c>
      <c r="F5" s="38" t="s">
        <v>31</v>
      </c>
      <c r="G5" s="38" t="s">
        <v>32</v>
      </c>
      <c r="H5" s="38" t="s">
        <v>33</v>
      </c>
      <c r="I5" s="38" t="s">
        <v>34</v>
      </c>
    </row>
    <row r="6" ht="12.75" customHeight="1">
      <c r="A6" s="40" t="s">
        <v>35</v>
      </c>
      <c r="B6" s="41">
        <f>sum(B7:B36)</f>
        <v>92083870</v>
      </c>
      <c r="C6" s="41">
        <f t="shared" ref="C6:C36" si="1">B6/C$4</f>
        <v>336072.5182</v>
      </c>
      <c r="D6" s="41">
        <f>sum(D7:D36)</f>
        <v>97243249</v>
      </c>
      <c r="E6" s="41">
        <f t="shared" ref="E6:E36" si="2">D6/E$4</f>
        <v>356202.3773</v>
      </c>
      <c r="F6" s="42">
        <f t="shared" ref="F6:F36" si="3">E6/C6-1</f>
        <v>0.05989736723</v>
      </c>
      <c r="G6" s="41">
        <f>sum(G7:G36)</f>
        <v>90020903</v>
      </c>
      <c r="H6" s="41">
        <f t="shared" ref="H6:H36" si="4">G6/H$4</f>
        <v>329746.8974</v>
      </c>
      <c r="I6" s="42">
        <f t="shared" ref="I6:I36" si="5">D6/G6-1</f>
        <v>0.08022965511</v>
      </c>
    </row>
    <row r="7" ht="12.75" customHeight="1">
      <c r="A7" s="40" t="s">
        <v>36</v>
      </c>
      <c r="B7" s="43">
        <v>2118453.0</v>
      </c>
      <c r="C7" s="41">
        <f t="shared" si="1"/>
        <v>7731.580292</v>
      </c>
      <c r="D7" s="43">
        <v>2276857.0</v>
      </c>
      <c r="E7" s="41">
        <f t="shared" si="2"/>
        <v>8340.135531</v>
      </c>
      <c r="F7" s="42">
        <f t="shared" si="3"/>
        <v>0.07871033038</v>
      </c>
      <c r="G7" s="43">
        <v>2195597.0</v>
      </c>
      <c r="H7" s="41">
        <f t="shared" si="4"/>
        <v>8042.479853</v>
      </c>
      <c r="I7" s="42">
        <f t="shared" si="5"/>
        <v>0.03701043498</v>
      </c>
    </row>
    <row r="8" ht="12.75" customHeight="1">
      <c r="A8" s="40" t="s">
        <v>37</v>
      </c>
      <c r="B8" s="43">
        <v>1909008.0</v>
      </c>
      <c r="C8" s="41">
        <f t="shared" si="1"/>
        <v>6967.182482</v>
      </c>
      <c r="D8" s="43">
        <v>1974646.0</v>
      </c>
      <c r="E8" s="41">
        <f t="shared" si="2"/>
        <v>7233.135531</v>
      </c>
      <c r="F8" s="42">
        <f t="shared" si="3"/>
        <v>0.03817225257</v>
      </c>
      <c r="G8" s="43">
        <v>1970100.0</v>
      </c>
      <c r="H8" s="41">
        <f t="shared" si="4"/>
        <v>7216.483516</v>
      </c>
      <c r="I8" s="42">
        <f t="shared" si="5"/>
        <v>0.002307497081</v>
      </c>
    </row>
    <row r="9" ht="12.75" customHeight="1">
      <c r="A9" s="40" t="s">
        <v>38</v>
      </c>
      <c r="B9" s="43">
        <v>2599988.0</v>
      </c>
      <c r="C9" s="41">
        <f t="shared" si="1"/>
        <v>9489.007299</v>
      </c>
      <c r="D9" s="43">
        <v>2664606.0</v>
      </c>
      <c r="E9" s="41">
        <f t="shared" si="2"/>
        <v>9760.461538</v>
      </c>
      <c r="F9" s="42">
        <f t="shared" si="3"/>
        <v>0.02860723263</v>
      </c>
      <c r="G9" s="43">
        <v>2619984.0</v>
      </c>
      <c r="H9" s="41">
        <f t="shared" si="4"/>
        <v>9597.010989</v>
      </c>
      <c r="I9" s="42">
        <f t="shared" si="5"/>
        <v>0.01703140172</v>
      </c>
    </row>
    <row r="10" ht="12.75" customHeight="1">
      <c r="A10" s="40" t="s">
        <v>39</v>
      </c>
      <c r="B10" s="43">
        <v>1419674.0</v>
      </c>
      <c r="C10" s="41">
        <f t="shared" si="1"/>
        <v>5181.291971</v>
      </c>
      <c r="D10" s="43">
        <v>1411946.0</v>
      </c>
      <c r="E10" s="41">
        <f t="shared" si="2"/>
        <v>5171.96337</v>
      </c>
      <c r="F10" s="42">
        <f t="shared" si="3"/>
        <v>-0.001800439136</v>
      </c>
      <c r="G10" s="43">
        <v>1435560.0</v>
      </c>
      <c r="H10" s="41">
        <f t="shared" si="4"/>
        <v>5258.461538</v>
      </c>
      <c r="I10" s="42">
        <f t="shared" si="5"/>
        <v>-0.01644932988</v>
      </c>
    </row>
    <row r="11" ht="12.75" customHeight="1">
      <c r="A11" s="40" t="s">
        <v>40</v>
      </c>
      <c r="B11" s="43">
        <v>1171642.0</v>
      </c>
      <c r="C11" s="41">
        <f t="shared" si="1"/>
        <v>4276.065693</v>
      </c>
      <c r="D11" s="43">
        <v>1311482.0</v>
      </c>
      <c r="E11" s="41">
        <f t="shared" si="2"/>
        <v>4803.96337</v>
      </c>
      <c r="F11" s="42">
        <f t="shared" si="3"/>
        <v>0.1234540614</v>
      </c>
      <c r="G11" s="43">
        <v>1108551.0</v>
      </c>
      <c r="H11" s="41">
        <f t="shared" si="4"/>
        <v>4060.626374</v>
      </c>
      <c r="I11" s="42">
        <f t="shared" si="5"/>
        <v>0.1830596878</v>
      </c>
    </row>
    <row r="12" ht="12.75" customHeight="1">
      <c r="A12" s="40" t="s">
        <v>41</v>
      </c>
      <c r="B12" s="43">
        <v>2078551.0</v>
      </c>
      <c r="C12" s="41">
        <f t="shared" si="1"/>
        <v>7585.952555</v>
      </c>
      <c r="D12" s="43">
        <v>2155884.0</v>
      </c>
      <c r="E12" s="41">
        <f t="shared" si="2"/>
        <v>7897.010989</v>
      </c>
      <c r="F12" s="42">
        <f t="shared" si="3"/>
        <v>0.041004532</v>
      </c>
      <c r="G12" s="43">
        <v>2063360.0</v>
      </c>
      <c r="H12" s="41">
        <f t="shared" si="4"/>
        <v>7558.095238</v>
      </c>
      <c r="I12" s="42">
        <f t="shared" si="5"/>
        <v>0.0448414237</v>
      </c>
    </row>
    <row r="13" ht="12.75" customHeight="1">
      <c r="A13" s="40" t="s">
        <v>42</v>
      </c>
      <c r="B13" s="43">
        <v>1227695.0</v>
      </c>
      <c r="C13" s="41">
        <f t="shared" si="1"/>
        <v>4480.638686</v>
      </c>
      <c r="D13" s="43">
        <v>1260457.0</v>
      </c>
      <c r="E13" s="41">
        <f t="shared" si="2"/>
        <v>4617.058608</v>
      </c>
      <c r="F13" s="42">
        <f t="shared" si="3"/>
        <v>0.03044653485</v>
      </c>
      <c r="G13" s="43">
        <v>1203352.0</v>
      </c>
      <c r="H13" s="41">
        <f t="shared" si="4"/>
        <v>4407.882784</v>
      </c>
      <c r="I13" s="42">
        <f t="shared" si="5"/>
        <v>0.04745494253</v>
      </c>
    </row>
    <row r="14" ht="12.75" customHeight="1">
      <c r="A14" s="40" t="s">
        <v>43</v>
      </c>
      <c r="B14" s="43">
        <v>637084.0</v>
      </c>
      <c r="C14" s="41">
        <f t="shared" si="1"/>
        <v>2325.124088</v>
      </c>
      <c r="D14" s="43">
        <v>653974.0</v>
      </c>
      <c r="E14" s="41">
        <f t="shared" si="2"/>
        <v>2395.509158</v>
      </c>
      <c r="F14" s="42">
        <f t="shared" si="3"/>
        <v>0.03027153273</v>
      </c>
      <c r="G14" s="43">
        <v>631595.0</v>
      </c>
      <c r="H14" s="41">
        <f t="shared" si="4"/>
        <v>2313.534799</v>
      </c>
      <c r="I14" s="42">
        <f t="shared" si="5"/>
        <v>0.03543251609</v>
      </c>
    </row>
    <row r="15" ht="12.75" customHeight="1">
      <c r="A15" s="40" t="s">
        <v>44</v>
      </c>
      <c r="B15" s="43">
        <v>563889.0</v>
      </c>
      <c r="C15" s="41">
        <f t="shared" si="1"/>
        <v>2057.989051</v>
      </c>
      <c r="D15" s="43">
        <v>627006.0</v>
      </c>
      <c r="E15" s="41">
        <f t="shared" si="2"/>
        <v>2296.725275</v>
      </c>
      <c r="F15" s="42">
        <f t="shared" si="3"/>
        <v>0.1160046131</v>
      </c>
      <c r="G15" s="43">
        <v>610524.0</v>
      </c>
      <c r="H15" s="41">
        <f t="shared" si="4"/>
        <v>2236.351648</v>
      </c>
      <c r="I15" s="42">
        <f t="shared" si="5"/>
        <v>0.02699648171</v>
      </c>
    </row>
    <row r="16" ht="12.75" customHeight="1">
      <c r="A16" s="40" t="s">
        <v>45</v>
      </c>
      <c r="B16" s="43">
        <v>1.5329133E7</v>
      </c>
      <c r="C16" s="41">
        <f t="shared" si="1"/>
        <v>55945.74088</v>
      </c>
      <c r="D16" s="43">
        <v>1.6161296E7</v>
      </c>
      <c r="E16" s="41">
        <f t="shared" si="2"/>
        <v>59198.88645</v>
      </c>
      <c r="F16" s="42">
        <f t="shared" si="3"/>
        <v>0.05814822576</v>
      </c>
      <c r="G16" s="43">
        <v>1.4879914E7</v>
      </c>
      <c r="H16" s="41">
        <f t="shared" si="4"/>
        <v>54505.17949</v>
      </c>
      <c r="I16" s="42">
        <f t="shared" si="5"/>
        <v>0.08611487943</v>
      </c>
    </row>
    <row r="17" ht="12.75" customHeight="1">
      <c r="A17" s="40" t="s">
        <v>46</v>
      </c>
      <c r="B17" s="43">
        <v>1.0332439E7</v>
      </c>
      <c r="C17" s="41">
        <f t="shared" si="1"/>
        <v>37709.63139</v>
      </c>
      <c r="D17" s="43">
        <v>1.0981331E7</v>
      </c>
      <c r="E17" s="41">
        <f t="shared" si="2"/>
        <v>40224.65568</v>
      </c>
      <c r="F17" s="42">
        <f t="shared" si="3"/>
        <v>0.06669448091</v>
      </c>
      <c r="G17" s="43">
        <v>9997585.0</v>
      </c>
      <c r="H17" s="41">
        <f t="shared" si="4"/>
        <v>36621.19048</v>
      </c>
      <c r="I17" s="42">
        <f t="shared" si="5"/>
        <v>0.0983983632</v>
      </c>
    </row>
    <row r="18" ht="12.75" customHeight="1">
      <c r="A18" s="40" t="s">
        <v>47</v>
      </c>
      <c r="B18" s="43">
        <v>3692276.0</v>
      </c>
      <c r="C18" s="41">
        <f t="shared" si="1"/>
        <v>13475.45985</v>
      </c>
      <c r="D18" s="43">
        <v>4026811.0</v>
      </c>
      <c r="E18" s="41">
        <f t="shared" si="2"/>
        <v>14750.22344</v>
      </c>
      <c r="F18" s="42">
        <f t="shared" si="3"/>
        <v>0.09459889332</v>
      </c>
      <c r="G18" s="43">
        <v>3476448.0</v>
      </c>
      <c r="H18" s="41">
        <f t="shared" si="4"/>
        <v>12734.24176</v>
      </c>
      <c r="I18" s="42">
        <f t="shared" si="5"/>
        <v>0.1583118746</v>
      </c>
    </row>
    <row r="19" ht="12.75" customHeight="1">
      <c r="A19" s="40" t="s">
        <v>48</v>
      </c>
      <c r="B19" s="43">
        <v>2144701.0</v>
      </c>
      <c r="C19" s="41">
        <f t="shared" si="1"/>
        <v>7827.375912</v>
      </c>
      <c r="D19" s="43">
        <v>2274507.0</v>
      </c>
      <c r="E19" s="41">
        <f t="shared" si="2"/>
        <v>8331.527473</v>
      </c>
      <c r="F19" s="42">
        <f t="shared" si="3"/>
        <v>0.0644087579</v>
      </c>
      <c r="G19" s="43">
        <v>1856522.0</v>
      </c>
      <c r="H19" s="41">
        <f t="shared" si="4"/>
        <v>6800.446886</v>
      </c>
      <c r="I19" s="42">
        <f t="shared" si="5"/>
        <v>0.2251441136</v>
      </c>
    </row>
    <row r="20" ht="12.75" customHeight="1">
      <c r="A20" s="40" t="s">
        <v>49</v>
      </c>
      <c r="B20" s="43">
        <v>3413627.0</v>
      </c>
      <c r="C20" s="41">
        <f t="shared" si="1"/>
        <v>12458.4927</v>
      </c>
      <c r="D20" s="43">
        <v>3419398.0</v>
      </c>
      <c r="E20" s="41">
        <f t="shared" si="2"/>
        <v>12525.2674</v>
      </c>
      <c r="F20" s="42">
        <f t="shared" si="3"/>
        <v>0.005359773461</v>
      </c>
      <c r="G20" s="43">
        <v>3142907.0</v>
      </c>
      <c r="H20" s="41">
        <f t="shared" si="4"/>
        <v>11512.47985</v>
      </c>
      <c r="I20" s="42">
        <f t="shared" si="5"/>
        <v>0.08797301352</v>
      </c>
    </row>
    <row r="21" ht="12.75" customHeight="1">
      <c r="A21" s="40" t="s">
        <v>50</v>
      </c>
      <c r="B21" s="43">
        <v>6483456.0</v>
      </c>
      <c r="C21" s="41">
        <f t="shared" si="1"/>
        <v>23662.24818</v>
      </c>
      <c r="D21" s="43">
        <v>6706787.0</v>
      </c>
      <c r="E21" s="41">
        <f t="shared" si="2"/>
        <v>24566.98535</v>
      </c>
      <c r="F21" s="42">
        <f t="shared" si="3"/>
        <v>0.03823546969</v>
      </c>
      <c r="G21" s="43">
        <v>7190533.0</v>
      </c>
      <c r="H21" s="41">
        <f t="shared" si="4"/>
        <v>26338.94872</v>
      </c>
      <c r="I21" s="42">
        <f t="shared" si="5"/>
        <v>-0.06727540225</v>
      </c>
    </row>
    <row r="22" ht="12.75" customHeight="1">
      <c r="A22" s="40" t="s">
        <v>51</v>
      </c>
      <c r="B22" s="43">
        <v>597666.0</v>
      </c>
      <c r="C22" s="41">
        <f t="shared" si="1"/>
        <v>2181.262774</v>
      </c>
      <c r="D22" s="43">
        <v>663524.0</v>
      </c>
      <c r="E22" s="41">
        <f t="shared" si="2"/>
        <v>2430.490842</v>
      </c>
      <c r="F22" s="42">
        <f t="shared" si="3"/>
        <v>0.1142586174</v>
      </c>
      <c r="G22" s="43">
        <v>639258.0</v>
      </c>
      <c r="H22" s="41">
        <f t="shared" si="4"/>
        <v>2341.604396</v>
      </c>
      <c r="I22" s="42">
        <f t="shared" si="5"/>
        <v>0.03795963445</v>
      </c>
    </row>
    <row r="23" ht="12.75" customHeight="1">
      <c r="A23" s="40" t="s">
        <v>52</v>
      </c>
      <c r="B23" s="43">
        <v>388516.0</v>
      </c>
      <c r="C23" s="41">
        <f t="shared" si="1"/>
        <v>1417.941606</v>
      </c>
      <c r="D23" s="43">
        <v>408982.0</v>
      </c>
      <c r="E23" s="41">
        <f t="shared" si="2"/>
        <v>1498.102564</v>
      </c>
      <c r="F23" s="42">
        <f t="shared" si="3"/>
        <v>0.05653332826</v>
      </c>
      <c r="G23" s="43">
        <v>401841.0</v>
      </c>
      <c r="H23" s="41">
        <f t="shared" si="4"/>
        <v>1471.945055</v>
      </c>
      <c r="I23" s="42">
        <f t="shared" si="5"/>
        <v>0.01777071031</v>
      </c>
    </row>
    <row r="24" ht="12.75" customHeight="1">
      <c r="A24" s="40" t="s">
        <v>53</v>
      </c>
      <c r="B24" s="43">
        <v>707233.0</v>
      </c>
      <c r="C24" s="41">
        <f t="shared" si="1"/>
        <v>2581.142336</v>
      </c>
      <c r="D24" s="43">
        <v>713647.0</v>
      </c>
      <c r="E24" s="41">
        <f t="shared" si="2"/>
        <v>2614.091575</v>
      </c>
      <c r="F24" s="42">
        <f t="shared" si="3"/>
        <v>0.01276537092</v>
      </c>
      <c r="G24" s="43">
        <v>687319.0</v>
      </c>
      <c r="H24" s="41">
        <f t="shared" si="4"/>
        <v>2517.652015</v>
      </c>
      <c r="I24" s="42">
        <f t="shared" si="5"/>
        <v>0.03830535748</v>
      </c>
    </row>
    <row r="25" ht="12.75" customHeight="1">
      <c r="A25" s="40" t="s">
        <v>54</v>
      </c>
      <c r="B25" s="43">
        <v>2338054.0</v>
      </c>
      <c r="C25" s="41">
        <f t="shared" si="1"/>
        <v>8533.043796</v>
      </c>
      <c r="D25" s="43">
        <v>2452314.0</v>
      </c>
      <c r="E25" s="41">
        <f t="shared" si="2"/>
        <v>8982.835165</v>
      </c>
      <c r="F25" s="42">
        <f t="shared" si="3"/>
        <v>0.0527117146</v>
      </c>
      <c r="G25" s="43">
        <v>2146228.0</v>
      </c>
      <c r="H25" s="41">
        <f t="shared" si="4"/>
        <v>7861.641026</v>
      </c>
      <c r="I25" s="42">
        <f t="shared" si="5"/>
        <v>0.1426157892</v>
      </c>
    </row>
    <row r="26" ht="12.75" customHeight="1">
      <c r="A26" s="40" t="s">
        <v>55</v>
      </c>
      <c r="B26" s="43">
        <v>1879848.0</v>
      </c>
      <c r="C26" s="41">
        <f t="shared" si="1"/>
        <v>6860.759124</v>
      </c>
      <c r="D26" s="43">
        <v>1892556.0</v>
      </c>
      <c r="E26" s="41">
        <f t="shared" si="2"/>
        <v>6932.43956</v>
      </c>
      <c r="F26" s="42">
        <f t="shared" si="3"/>
        <v>0.01044788704</v>
      </c>
      <c r="G26" s="43">
        <v>1837528.0</v>
      </c>
      <c r="H26" s="41">
        <f t="shared" si="4"/>
        <v>6730.871795</v>
      </c>
      <c r="I26" s="42">
        <f t="shared" si="5"/>
        <v>0.02994675455</v>
      </c>
    </row>
    <row r="27" ht="12.75" customHeight="1">
      <c r="A27" s="40" t="s">
        <v>56</v>
      </c>
      <c r="B27" s="43">
        <v>3197411.0</v>
      </c>
      <c r="C27" s="41">
        <f t="shared" si="1"/>
        <v>11669.38321</v>
      </c>
      <c r="D27" s="43">
        <v>3272058.0</v>
      </c>
      <c r="E27" s="41">
        <f t="shared" si="2"/>
        <v>11985.56044</v>
      </c>
      <c r="F27" s="42">
        <f t="shared" si="3"/>
        <v>0.02709459636</v>
      </c>
      <c r="G27" s="43">
        <v>3293296.0</v>
      </c>
      <c r="H27" s="41">
        <f t="shared" si="4"/>
        <v>12063.35531</v>
      </c>
      <c r="I27" s="42">
        <f t="shared" si="5"/>
        <v>-0.00644885853</v>
      </c>
    </row>
    <row r="28" ht="12.75" customHeight="1">
      <c r="A28" s="40" t="s">
        <v>57</v>
      </c>
      <c r="B28" s="43">
        <v>2612683.0</v>
      </c>
      <c r="C28" s="41">
        <f t="shared" si="1"/>
        <v>9535.339416</v>
      </c>
      <c r="D28" s="43">
        <v>2848510.0</v>
      </c>
      <c r="E28" s="41">
        <f t="shared" si="2"/>
        <v>10434.10256</v>
      </c>
      <c r="F28" s="42">
        <f t="shared" si="3"/>
        <v>0.09425602056</v>
      </c>
      <c r="G28" s="43">
        <v>2324340.0</v>
      </c>
      <c r="H28" s="41">
        <f t="shared" si="4"/>
        <v>8514.065934</v>
      </c>
      <c r="I28" s="42">
        <f t="shared" si="5"/>
        <v>0.2255134791</v>
      </c>
    </row>
    <row r="29" ht="12.75" customHeight="1">
      <c r="A29" s="40" t="s">
        <v>58</v>
      </c>
      <c r="B29" s="43">
        <v>3388901.0</v>
      </c>
      <c r="C29" s="41">
        <f t="shared" si="1"/>
        <v>12368.25182</v>
      </c>
      <c r="D29" s="43">
        <v>3605070.0</v>
      </c>
      <c r="E29" s="41">
        <f t="shared" si="2"/>
        <v>13205.38462</v>
      </c>
      <c r="F29" s="42">
        <f t="shared" si="3"/>
        <v>0.06768400275</v>
      </c>
      <c r="G29" s="43">
        <v>3218139.0</v>
      </c>
      <c r="H29" s="41">
        <f t="shared" si="4"/>
        <v>11788.05495</v>
      </c>
      <c r="I29" s="42">
        <f t="shared" si="5"/>
        <v>0.1202343963</v>
      </c>
    </row>
    <row r="30" ht="12.75" customHeight="1">
      <c r="A30" s="40" t="s">
        <v>59</v>
      </c>
      <c r="B30" s="43">
        <v>875600.0</v>
      </c>
      <c r="C30" s="41">
        <f t="shared" si="1"/>
        <v>3195.620438</v>
      </c>
      <c r="D30" s="43">
        <v>914091.0</v>
      </c>
      <c r="E30" s="41">
        <f t="shared" si="2"/>
        <v>3348.318681</v>
      </c>
      <c r="F30" s="42">
        <f t="shared" si="3"/>
        <v>0.04778359831</v>
      </c>
      <c r="G30" s="43">
        <v>912332.0</v>
      </c>
      <c r="H30" s="41">
        <f t="shared" si="4"/>
        <v>3341.875458</v>
      </c>
      <c r="I30" s="42">
        <f t="shared" si="5"/>
        <v>0.001928026201</v>
      </c>
    </row>
    <row r="31" ht="12.75" customHeight="1">
      <c r="A31" s="40" t="s">
        <v>60</v>
      </c>
      <c r="B31" s="43">
        <v>391773.0</v>
      </c>
      <c r="C31" s="41">
        <f t="shared" si="1"/>
        <v>1429.828467</v>
      </c>
      <c r="D31" s="43">
        <v>412084.0</v>
      </c>
      <c r="E31" s="41">
        <f t="shared" si="2"/>
        <v>1509.465201</v>
      </c>
      <c r="F31" s="42">
        <f t="shared" si="3"/>
        <v>0.05569670498</v>
      </c>
      <c r="G31" s="43">
        <v>401506.0</v>
      </c>
      <c r="H31" s="41">
        <f t="shared" si="4"/>
        <v>1470.717949</v>
      </c>
      <c r="I31" s="42">
        <f t="shared" si="5"/>
        <v>0.02634580803</v>
      </c>
    </row>
    <row r="32" ht="12.75" customHeight="1">
      <c r="A32" s="40" t="s">
        <v>61</v>
      </c>
      <c r="B32" s="43">
        <v>1088002.0</v>
      </c>
      <c r="C32" s="41">
        <f t="shared" si="1"/>
        <v>3970.810219</v>
      </c>
      <c r="D32" s="43">
        <v>1161839.0</v>
      </c>
      <c r="E32" s="41">
        <f t="shared" si="2"/>
        <v>4255.820513</v>
      </c>
      <c r="F32" s="42">
        <f t="shared" si="3"/>
        <v>0.0717763575</v>
      </c>
      <c r="G32" s="43">
        <v>1121890.0</v>
      </c>
      <c r="H32" s="41">
        <f t="shared" si="4"/>
        <v>4109.487179</v>
      </c>
      <c r="I32" s="42">
        <f t="shared" si="5"/>
        <v>0.03560866039</v>
      </c>
    </row>
    <row r="33" ht="12.75" customHeight="1">
      <c r="A33" s="40" t="s">
        <v>62</v>
      </c>
      <c r="B33" s="43">
        <v>7511265.0</v>
      </c>
      <c r="C33" s="41">
        <f t="shared" si="1"/>
        <v>27413.37591</v>
      </c>
      <c r="D33" s="43">
        <v>8017783.0</v>
      </c>
      <c r="E33" s="41">
        <f t="shared" si="2"/>
        <v>29369.1685</v>
      </c>
      <c r="F33" s="42">
        <f t="shared" si="3"/>
        <v>0.07134446308</v>
      </c>
      <c r="G33" s="43">
        <v>6939266.0</v>
      </c>
      <c r="H33" s="41">
        <f t="shared" si="4"/>
        <v>25418.55678</v>
      </c>
      <c r="I33" s="42">
        <f t="shared" si="5"/>
        <v>0.1554223458</v>
      </c>
    </row>
    <row r="34" ht="12.75" customHeight="1">
      <c r="A34" s="40" t="s">
        <v>63</v>
      </c>
      <c r="B34" s="43">
        <v>2549195.0</v>
      </c>
      <c r="C34" s="41">
        <f t="shared" si="1"/>
        <v>9303.631387</v>
      </c>
      <c r="D34" s="43">
        <v>2720453.0</v>
      </c>
      <c r="E34" s="41">
        <f t="shared" si="2"/>
        <v>9965.029304</v>
      </c>
      <c r="F34" s="42">
        <f t="shared" si="3"/>
        <v>0.07109029686</v>
      </c>
      <c r="G34" s="43">
        <v>2503559.0</v>
      </c>
      <c r="H34" s="41">
        <f t="shared" si="4"/>
        <v>9170.545788</v>
      </c>
      <c r="I34" s="42">
        <f t="shared" si="5"/>
        <v>0.08663426746</v>
      </c>
    </row>
    <row r="35" ht="12.75" customHeight="1">
      <c r="A35" s="40" t="s">
        <v>64</v>
      </c>
      <c r="B35" s="43">
        <v>1153792.0</v>
      </c>
      <c r="C35" s="41">
        <f t="shared" si="1"/>
        <v>4210.919708</v>
      </c>
      <c r="D35" s="43">
        <v>1233014.0</v>
      </c>
      <c r="E35" s="41">
        <f t="shared" si="2"/>
        <v>4516.534799</v>
      </c>
      <c r="F35" s="42">
        <f t="shared" si="3"/>
        <v>0.0725768031</v>
      </c>
      <c r="G35" s="43">
        <v>1151789.0</v>
      </c>
      <c r="H35" s="41">
        <f t="shared" si="4"/>
        <v>4219.007326</v>
      </c>
      <c r="I35" s="42">
        <f t="shared" si="5"/>
        <v>0.07052072906</v>
      </c>
    </row>
    <row r="36" ht="12.75" customHeight="1">
      <c r="A36" s="40" t="s">
        <v>65</v>
      </c>
      <c r="B36" s="43">
        <v>8282315.0</v>
      </c>
      <c r="C36" s="41">
        <f t="shared" si="1"/>
        <v>30227.42701</v>
      </c>
      <c r="D36" s="43">
        <v>9020336.0</v>
      </c>
      <c r="E36" s="41">
        <f t="shared" si="2"/>
        <v>33041.52381</v>
      </c>
      <c r="F36" s="42">
        <f t="shared" si="3"/>
        <v>0.09309746415</v>
      </c>
      <c r="G36" s="43">
        <v>8060080.0</v>
      </c>
      <c r="H36" s="41">
        <f t="shared" si="4"/>
        <v>29524.10256</v>
      </c>
      <c r="I36" s="42">
        <f t="shared" si="5"/>
        <v>0.119137279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2.14"/>
    <col customWidth="1" min="2" max="2" width="18.14"/>
    <col customWidth="1" min="3" max="3" width="8.0"/>
    <col customWidth="1" min="4" max="4" width="140.71"/>
  </cols>
  <sheetData>
    <row r="1" ht="12.0" customHeight="1">
      <c r="A1" s="2" t="s">
        <v>1</v>
      </c>
      <c r="B1" s="4" t="s">
        <v>3</v>
      </c>
      <c r="C1" s="4" t="s">
        <v>5</v>
      </c>
      <c r="D1" s="2" t="s">
        <v>6</v>
      </c>
    </row>
    <row r="2" ht="12.75" customHeight="1">
      <c r="A2" s="6">
        <v>42779.0</v>
      </c>
      <c r="B2" s="8" t="s">
        <v>7</v>
      </c>
      <c r="C2" s="10">
        <v>2016.0</v>
      </c>
      <c r="D2" s="12" t="s">
        <v>10</v>
      </c>
    </row>
    <row r="3" ht="12.0" customHeight="1">
      <c r="A3" s="6">
        <v>42828.0</v>
      </c>
      <c r="B3" s="8" t="s">
        <v>11</v>
      </c>
      <c r="C3" s="10">
        <v>2016.0</v>
      </c>
      <c r="D3" s="12" t="s">
        <v>12</v>
      </c>
    </row>
    <row r="4" ht="12.0" customHeight="1">
      <c r="A4" s="6">
        <v>42839.0</v>
      </c>
      <c r="B4" s="8" t="s">
        <v>13</v>
      </c>
      <c r="C4" s="10">
        <v>2015.0</v>
      </c>
      <c r="D4" s="12" t="s">
        <v>14</v>
      </c>
    </row>
    <row r="5" ht="15.75" customHeight="1">
      <c r="A5" s="14">
        <v>42853.0</v>
      </c>
      <c r="B5" s="16" t="s">
        <v>7</v>
      </c>
      <c r="C5" s="18">
        <v>2017.0</v>
      </c>
      <c r="D5" s="20" t="s">
        <v>17</v>
      </c>
    </row>
    <row r="6" ht="15.75" customHeight="1">
      <c r="A6" s="22">
        <v>42957.0</v>
      </c>
      <c r="B6" s="24" t="s">
        <v>7</v>
      </c>
      <c r="C6" s="26" t="s">
        <v>20</v>
      </c>
      <c r="D6" s="28" t="s">
        <v>21</v>
      </c>
    </row>
    <row r="7" ht="15.75" customHeight="1">
      <c r="A7" s="30">
        <v>43061.0</v>
      </c>
      <c r="B7" s="16" t="s">
        <v>7</v>
      </c>
      <c r="C7" s="32" t="s">
        <v>22</v>
      </c>
      <c r="D7" s="20" t="s">
        <v>24</v>
      </c>
    </row>
    <row r="8" ht="15.75" customHeight="1">
      <c r="A8" s="34"/>
      <c r="B8" s="34"/>
      <c r="C8" s="34"/>
      <c r="D8" s="34"/>
    </row>
    <row r="9" ht="15.75" customHeight="1">
      <c r="A9" s="34"/>
      <c r="B9" s="34"/>
      <c r="C9" s="34"/>
      <c r="D9" s="34"/>
    </row>
    <row r="10" ht="15.75" customHeight="1">
      <c r="A10" s="34"/>
      <c r="B10" s="34"/>
      <c r="C10" s="34"/>
      <c r="D10" s="34"/>
    </row>
    <row r="11" ht="15.75" customHeight="1">
      <c r="A11" s="34"/>
      <c r="B11" s="34"/>
      <c r="C11" s="34"/>
      <c r="D11" s="34"/>
    </row>
    <row r="12" ht="15.75" customHeight="1">
      <c r="A12" s="34"/>
      <c r="B12" s="34"/>
      <c r="C12" s="34"/>
      <c r="D12" s="34"/>
    </row>
    <row r="13" ht="12.75" customHeight="1">
      <c r="A13" s="36"/>
      <c r="B13" s="36"/>
      <c r="C13" s="36"/>
      <c r="D13" s="36"/>
    </row>
    <row r="14" ht="12.75" customHeight="1">
      <c r="A14" s="36"/>
      <c r="B14" s="36"/>
      <c r="C14" s="36"/>
      <c r="D14" s="36"/>
    </row>
    <row r="15" ht="12.75" customHeight="1">
      <c r="A15" s="36"/>
      <c r="B15" s="36"/>
      <c r="C15" s="36"/>
      <c r="D15" s="36"/>
    </row>
    <row r="16" ht="12.75" customHeight="1">
      <c r="A16" s="36"/>
      <c r="B16" s="36"/>
      <c r="C16" s="36"/>
      <c r="D16" s="36"/>
    </row>
    <row r="17" ht="12.75" customHeight="1">
      <c r="A17" s="36"/>
      <c r="B17" s="36"/>
      <c r="C17" s="36"/>
      <c r="D17" s="36"/>
    </row>
    <row r="18" ht="12.75" customHeight="1">
      <c r="A18" s="36"/>
      <c r="B18" s="36"/>
      <c r="C18" s="36"/>
      <c r="D18" s="36"/>
    </row>
    <row r="19" ht="12.75" customHeight="1">
      <c r="A19" s="36"/>
      <c r="B19" s="36"/>
      <c r="C19" s="36"/>
      <c r="D19" s="36"/>
    </row>
    <row r="20" ht="12.75" customHeight="1">
      <c r="A20" s="36"/>
      <c r="B20" s="36"/>
      <c r="C20" s="36"/>
      <c r="D20" s="36"/>
    </row>
  </sheetData>
  <drawing r:id="rId1"/>
</worksheet>
</file>