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<sst xmlns="http://schemas.openxmlformats.org/spreadsheetml/2006/main" count="55" uniqueCount="55">
  <si>
    <t>Data source</t>
  </si>
  <si>
    <t>Change date</t>
  </si>
  <si>
    <t>EUROCONTROL</t>
  </si>
  <si>
    <t>Entity</t>
  </si>
  <si>
    <t>Period Start</t>
  </si>
  <si>
    <t>Period</t>
  </si>
  <si>
    <t>Comment</t>
  </si>
  <si>
    <t>Meta data</t>
  </si>
  <si>
    <t>N/A</t>
  </si>
  <si>
    <t>Release date</t>
  </si>
  <si>
    <t>Period End</t>
  </si>
  <si>
    <t>Contact</t>
  </si>
  <si>
    <t>pru-support@eurocontrol.int</t>
  </si>
  <si>
    <t>Period: JAN-APR</t>
  </si>
  <si>
    <t>SOURCE: CRCO</t>
  </si>
  <si>
    <t>En-route service units</t>
  </si>
  <si>
    <t>Actual [2019]</t>
  </si>
  <si>
    <t>Daily ER SU [2019]</t>
  </si>
  <si>
    <t>Actual [2020]</t>
  </si>
  <si>
    <t>Daily ER SU [actual, 2020]</t>
  </si>
  <si>
    <t>20/19 (%)</t>
  </si>
  <si>
    <t>Det. [2020]</t>
  </si>
  <si>
    <t>Daily ER SU [2020]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</si>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</sst>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F3F3F3"/>
      <name val="Calibri"/>
    </font>
    <font>
      <sz val="9.0"/>
      <color rgb="FF396EA2"/>
      <name val="Calibri"/>
    </font>
    <font>
      <sz val="9.0"/>
      <name val="Calibri"/>
    </font>
    <font>
      <sz val="9.0"/>
      <color rgb="FF000000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/>
      <bottom/>
    </border>
    <border>
      <left/>
      <right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horizontal="left" readingOrder="0" shrinkToFit="0" vertical="bottom" wrapText="0"/>
    </xf>
    <xf borderId="2" fillId="3" fontId="2" numFmtId="0" xfId="0" applyAlignment="1" applyBorder="1" applyFont="1">
      <alignment horizontal="center" shrinkToFit="0" wrapText="0"/>
    </xf>
    <xf borderId="3" fillId="2" fontId="1" numFmtId="0" xfId="0" applyAlignment="1" applyBorder="1" applyFont="1">
      <alignment shrinkToFit="0" vertical="bottom" wrapText="0"/>
    </xf>
    <xf borderId="4" fillId="4" fontId="4" numFmtId="164" xfId="0" applyAlignment="1" applyBorder="1" applyFont="1" applyNumberFormat="1">
      <alignment horizontal="left" readingOrder="0" shrinkToFit="0" vertical="bottom" wrapText="0"/>
    </xf>
    <xf borderId="0" fillId="4" fontId="3" numFmtId="164" xfId="0" applyAlignment="1" applyFont="1" applyNumberFormat="1">
      <alignment horizontal="left" readingOrder="0" shrinkToFit="0" wrapText="0"/>
    </xf>
    <xf borderId="0" fillId="4" fontId="5" numFmtId="0" xfId="0" applyAlignment="1" applyFont="1">
      <alignment readingOrder="0" shrinkToFit="0" vertical="center" wrapText="1"/>
    </xf>
    <xf borderId="5" fillId="2" fontId="6" numFmtId="0" xfId="0" applyAlignment="1" applyBorder="1" applyFont="1">
      <alignment horizontal="left" shrinkToFit="0" wrapText="0"/>
    </xf>
    <xf borderId="0" fillId="4" fontId="5" numFmtId="0" xfId="0" applyAlignment="1" applyFont="1">
      <alignment horizontal="center" readingOrder="0" shrinkToFit="0" vertical="center" wrapText="0"/>
    </xf>
    <xf borderId="1" fillId="4" fontId="7" numFmtId="0" xfId="0" applyAlignment="1" applyBorder="1" applyFont="1">
      <alignment horizontal="left" readingOrder="0" shrinkToFit="0" wrapText="0"/>
    </xf>
    <xf borderId="0" fillId="4" fontId="5" numFmtId="0" xfId="0" applyAlignment="1" applyFont="1">
      <alignment readingOrder="0" shrinkToFit="0" wrapText="1"/>
    </xf>
    <xf borderId="0" fillId="4" fontId="4" numFmtId="164" xfId="0" applyAlignment="1" applyFont="1" applyNumberFormat="1">
      <alignment horizontal="center" readingOrder="0" shrinkToFit="0" vertical="bottom" wrapText="0"/>
    </xf>
    <xf borderId="0" fillId="4" fontId="7" numFmtId="0" xfId="0" applyAlignment="1" applyFont="1">
      <alignment horizontal="left" readingOrder="0" shrinkToFit="0" wrapText="0"/>
    </xf>
    <xf borderId="0" fillId="4" fontId="5" numFmtId="17" xfId="0" applyAlignment="1" applyFont="1" applyNumberFormat="1">
      <alignment vertical="bottom"/>
    </xf>
    <xf borderId="6" fillId="2" fontId="1" numFmtId="0" xfId="0" applyAlignment="1" applyBorder="1" applyFont="1">
      <alignment shrinkToFit="0" wrapText="0"/>
    </xf>
    <xf borderId="0" fillId="4" fontId="5" numFmtId="0" xfId="0" applyAlignment="1" applyFont="1">
      <alignment horizontal="center" shrinkToFit="0" vertical="bottom" wrapText="0"/>
    </xf>
    <xf borderId="6" fillId="4" fontId="8" numFmtId="165" xfId="0" applyAlignment="1" applyBorder="1" applyFont="1" applyNumberFormat="1">
      <alignment horizontal="left" readingOrder="0" vertical="bottom"/>
    </xf>
    <xf borderId="0" fillId="4" fontId="5" numFmtId="0" xfId="0" applyAlignment="1" applyFont="1">
      <alignment vertical="bottom"/>
    </xf>
    <xf borderId="7" fillId="2" fontId="1" numFmtId="0" xfId="0" applyAlignment="1" applyBorder="1" applyFont="1">
      <alignment shrinkToFit="0" vertical="bottom" wrapText="0"/>
    </xf>
    <xf borderId="8" fillId="4" fontId="3" numFmtId="166" xfId="0" applyAlignment="1" applyBorder="1" applyFont="1" applyNumberFormat="1">
      <alignment horizontal="left" readingOrder="0" vertical="bottom"/>
    </xf>
    <xf borderId="6" fillId="2" fontId="6" numFmtId="0" xfId="0" applyAlignment="1" applyBorder="1" applyFont="1">
      <alignment horizontal="left" shrinkToFit="0" wrapText="0"/>
    </xf>
    <xf borderId="6" fillId="4" fontId="9" numFmtId="0" xfId="0" applyAlignment="1" applyBorder="1" applyFont="1">
      <alignment horizontal="left" readingOrder="0" shrinkToFit="0" wrapText="0"/>
    </xf>
    <xf borderId="0" fillId="4" fontId="10" numFmtId="167" xfId="0" applyAlignment="1" applyFont="1" applyNumberFormat="1">
      <alignment horizontal="left" shrinkToFit="0" wrapText="0"/>
    </xf>
    <xf borderId="1" fillId="4" fontId="11" numFmtId="0" xfId="0" applyAlignment="1" applyBorder="1" applyFont="1">
      <alignment shrinkToFit="0" wrapText="1"/>
    </xf>
    <xf borderId="0" fillId="4" fontId="11" numFmtId="0" xfId="0" applyAlignment="1" applyFont="1">
      <alignment shrinkToFit="0" wrapText="1"/>
    </xf>
    <xf borderId="9" fillId="4" fontId="12" numFmtId="0" xfId="0" applyAlignment="1" applyBorder="1" applyFont="1">
      <alignment horizontal="left" readingOrder="0" shrinkToFit="0" vertical="center" wrapText="0"/>
    </xf>
    <xf borderId="9" fillId="4" fontId="12" numFmtId="0" xfId="0" applyAlignment="1" applyBorder="1" applyFont="1">
      <alignment horizontal="center" readingOrder="0" shrinkToFit="0" vertical="center" wrapText="0"/>
    </xf>
    <xf borderId="9" fillId="4" fontId="12" numFmtId="0" xfId="0" applyAlignment="1" applyBorder="1" applyFont="1">
      <alignment horizontal="center" shrinkToFit="0" vertical="center" wrapText="0"/>
    </xf>
    <xf borderId="9" fillId="3" fontId="13" numFmtId="0" xfId="0" applyAlignment="1" applyBorder="1" applyFont="1">
      <alignment horizontal="center" readingOrder="0" shrinkToFit="0" vertical="center" wrapText="1"/>
    </xf>
    <xf borderId="9" fillId="3" fontId="13" numFmtId="49" xfId="0" applyAlignment="1" applyBorder="1" applyFont="1" applyNumberFormat="1">
      <alignment horizontal="center" readingOrder="0" shrinkToFit="0" vertical="center" wrapText="1"/>
    </xf>
    <xf borderId="9" fillId="4" fontId="5" numFmtId="0" xfId="0" applyAlignment="1" applyBorder="1" applyFont="1">
      <alignment readingOrder="0" shrinkToFit="0" vertical="center" wrapText="0"/>
    </xf>
    <xf borderId="9" fillId="5" fontId="5" numFmtId="3" xfId="0" applyAlignment="1" applyBorder="1" applyFill="1" applyFont="1" applyNumberFormat="1">
      <alignment horizontal="right" readingOrder="0" shrinkToFit="0" vertical="center" wrapText="0"/>
    </xf>
    <xf borderId="9" fillId="5" fontId="11" numFmtId="168" xfId="0" applyAlignment="1" applyBorder="1" applyFont="1" applyNumberFormat="1">
      <alignment horizontal="right" shrinkToFit="0" wrapText="1"/>
    </xf>
    <xf borderId="9" fillId="4" fontId="5" numFmtId="3" xfId="0" applyAlignment="1" applyBorder="1" applyFont="1" applyNumberForma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20.57"/>
    <col customWidth="1" min="3" max="3" width="13.14"/>
    <col customWidth="1" min="4" max="4" width="14.43"/>
    <col customWidth="1" min="5" max="5" width="15.43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3" t="s">
        <v>2</v>
      </c>
      <c r="C1" s="5" t="s">
        <v>4</v>
      </c>
      <c r="D1" s="7">
        <v>43466.0</v>
      </c>
      <c r="E1" s="9" t="s">
        <v>7</v>
      </c>
      <c r="F1" s="11" t="s">
        <v>8</v>
      </c>
      <c r="G1" s="14"/>
      <c r="H1" s="14"/>
      <c r="I1" s="14"/>
    </row>
    <row r="2" ht="12.75" customHeight="1">
      <c r="A2" s="16" t="s">
        <v>9</v>
      </c>
      <c r="B2" s="18">
        <v>43990.0</v>
      </c>
      <c r="C2" s="20" t="s">
        <v>10</v>
      </c>
      <c r="D2" s="21">
        <v>43951.0</v>
      </c>
      <c r="E2" s="22" t="s">
        <v>11</v>
      </c>
      <c r="F2" s="23" t="s">
        <v>12</v>
      </c>
      <c r="G2" s="24"/>
      <c r="H2" s="24"/>
      <c r="I2" s="24"/>
    </row>
    <row r="3" ht="12.75" customHeight="1">
      <c r="A3" s="25"/>
      <c r="B3" s="25"/>
      <c r="C3" s="25"/>
      <c r="D3" s="25"/>
      <c r="E3" s="25"/>
      <c r="F3" s="25"/>
      <c r="G3" s="26"/>
      <c r="H3" s="26"/>
      <c r="I3" s="26"/>
    </row>
    <row r="4" ht="13.5" customHeight="1">
      <c r="A4" s="27" t="s">
        <v>13</v>
      </c>
      <c r="B4" s="28" t="s">
        <v>14</v>
      </c>
      <c r="C4" s="28">
        <v>120.0</v>
      </c>
      <c r="D4" s="29"/>
      <c r="E4" s="28">
        <v>121.0</v>
      </c>
      <c r="F4" s="29"/>
      <c r="G4" s="29"/>
      <c r="H4" s="28">
        <v>121.0</v>
      </c>
      <c r="I4" s="29"/>
    </row>
    <row r="5" ht="25.5" customHeight="1">
      <c r="A5" s="30" t="s">
        <v>15</v>
      </c>
      <c r="B5" s="30" t="s">
        <v>16</v>
      </c>
      <c r="C5" s="31" t="s">
        <v>17</v>
      </c>
      <c r="D5" s="30" t="s">
        <v>18</v>
      </c>
      <c r="E5" s="30" t="s">
        <v>19</v>
      </c>
      <c r="F5" s="30" t="s">
        <v>20</v>
      </c>
      <c r="G5" s="30" t="s">
        <v>21</v>
      </c>
      <c r="H5" s="30" t="s">
        <v>22</v>
      </c>
      <c r="I5" s="30" t="s">
        <v>23</v>
      </c>
    </row>
    <row r="6" ht="12.75" customHeight="1">
      <c r="A6" s="32" t="s">
        <v>24</v>
      </c>
      <c r="B6" s="33">
        <f>sum(B7:B36)</f>
        <v>39825221.65</v>
      </c>
      <c r="C6" s="33">
        <f t="shared" ref="C6:C36" si="1">B6/C$4</f>
        <v>331876.8471</v>
      </c>
      <c r="D6" s="33">
        <f>sum(D7:D36)</f>
        <v>26337766.99</v>
      </c>
      <c r="E6" s="33">
        <f t="shared" ref="E6:E36" si="2">D6/E$4</f>
        <v>217667.4958</v>
      </c>
      <c r="F6" s="34">
        <f t="shared" ref="F6:F36" si="3">E6/C6-1</f>
        <v>-0.3441317233</v>
      </c>
      <c r="G6" s="33">
        <f>sum(G7:G36)</f>
        <v>41153999.17</v>
      </c>
      <c r="H6" s="33">
        <f t="shared" ref="H6:H36" si="4">G6/H$4</f>
        <v>340115.6956</v>
      </c>
      <c r="I6" s="34">
        <f t="shared" ref="I6:I36" si="5">D6/G6-1</f>
        <v>-0.3600192564</v>
      </c>
    </row>
    <row r="7" ht="12.75" customHeight="1">
      <c r="A7" s="32" t="s">
        <v>25</v>
      </c>
      <c r="B7" s="35">
        <v>949090.52</v>
      </c>
      <c r="C7" s="33">
        <f t="shared" si="1"/>
        <v>7909.087667</v>
      </c>
      <c r="D7" s="35">
        <v>653118.34</v>
      </c>
      <c r="E7" s="33">
        <f t="shared" si="2"/>
        <v>5397.672231</v>
      </c>
      <c r="F7" s="34">
        <f t="shared" si="3"/>
        <v>-0.3175354151</v>
      </c>
      <c r="G7" s="35">
        <v>967476.27</v>
      </c>
      <c r="H7" s="33">
        <f t="shared" si="4"/>
        <v>7995.671653</v>
      </c>
      <c r="I7" s="34">
        <f t="shared" si="5"/>
        <v>-0.3249257266</v>
      </c>
    </row>
    <row r="8" ht="12.75" customHeight="1">
      <c r="A8" s="32" t="s">
        <v>26</v>
      </c>
      <c r="B8" s="35">
        <v>802276.38</v>
      </c>
      <c r="C8" s="33">
        <f t="shared" si="1"/>
        <v>6685.6365</v>
      </c>
      <c r="D8" s="35">
        <v>511430.87</v>
      </c>
      <c r="E8" s="33">
        <f t="shared" si="2"/>
        <v>4226.701405</v>
      </c>
      <c r="F8" s="34">
        <f t="shared" si="3"/>
        <v>-0.3677937164</v>
      </c>
      <c r="G8" s="35">
        <v>844973.31</v>
      </c>
      <c r="H8" s="33">
        <f t="shared" si="4"/>
        <v>6983.250496</v>
      </c>
      <c r="I8" s="34">
        <f t="shared" si="5"/>
        <v>-0.3947372492</v>
      </c>
    </row>
    <row r="9" ht="12.75" customHeight="1">
      <c r="A9" s="32" t="s">
        <v>27</v>
      </c>
      <c r="B9" s="35">
        <v>1145575.08</v>
      </c>
      <c r="C9" s="33">
        <f t="shared" si="1"/>
        <v>9546.459</v>
      </c>
      <c r="D9" s="35">
        <v>748046.11</v>
      </c>
      <c r="E9" s="33">
        <f t="shared" si="2"/>
        <v>6182.199256</v>
      </c>
      <c r="F9" s="34">
        <f t="shared" si="3"/>
        <v>-0.3524091754</v>
      </c>
      <c r="G9" s="35">
        <v>1219598.52</v>
      </c>
      <c r="H9" s="33">
        <f t="shared" si="4"/>
        <v>10079.32661</v>
      </c>
      <c r="I9" s="34">
        <f t="shared" si="5"/>
        <v>-0.3866456069</v>
      </c>
    </row>
    <row r="10" ht="12.75" customHeight="1">
      <c r="A10" s="32" t="s">
        <v>28</v>
      </c>
      <c r="B10" s="35">
        <v>509153.64</v>
      </c>
      <c r="C10" s="33">
        <f t="shared" si="1"/>
        <v>4242.947</v>
      </c>
      <c r="D10" s="35">
        <v>349343.76</v>
      </c>
      <c r="E10" s="33">
        <f t="shared" si="2"/>
        <v>2887.138512</v>
      </c>
      <c r="F10" s="34">
        <f t="shared" si="3"/>
        <v>-0.3195440545</v>
      </c>
      <c r="G10" s="35">
        <v>515980.56</v>
      </c>
      <c r="H10" s="33">
        <f t="shared" si="4"/>
        <v>4264.302149</v>
      </c>
      <c r="I10" s="34">
        <f t="shared" si="5"/>
        <v>-0.3229517019</v>
      </c>
    </row>
    <row r="11" ht="12.75" customHeight="1">
      <c r="A11" s="32" t="s">
        <v>29</v>
      </c>
      <c r="B11" s="35">
        <v>585619.35</v>
      </c>
      <c r="C11" s="33">
        <f t="shared" si="1"/>
        <v>4880.16125</v>
      </c>
      <c r="D11" s="35">
        <v>436906.94</v>
      </c>
      <c r="E11" s="33">
        <f t="shared" si="2"/>
        <v>3610.801157</v>
      </c>
      <c r="F11" s="34">
        <f t="shared" si="3"/>
        <v>-0.2601061785</v>
      </c>
      <c r="G11" s="35">
        <v>602843.91</v>
      </c>
      <c r="H11" s="33">
        <f t="shared" si="4"/>
        <v>4982.181074</v>
      </c>
      <c r="I11" s="34">
        <f t="shared" si="5"/>
        <v>-0.2752569401</v>
      </c>
    </row>
    <row r="12" ht="12.75" customHeight="1">
      <c r="A12" s="32" t="s">
        <v>30</v>
      </c>
      <c r="B12" s="35">
        <v>902114.68</v>
      </c>
      <c r="C12" s="33">
        <f t="shared" si="1"/>
        <v>7517.622333</v>
      </c>
      <c r="D12" s="35">
        <v>502124.37</v>
      </c>
      <c r="E12" s="33">
        <f t="shared" si="2"/>
        <v>4149.788182</v>
      </c>
      <c r="F12" s="34">
        <f t="shared" si="3"/>
        <v>-0.4479919318</v>
      </c>
      <c r="G12" s="35">
        <v>958298.46</v>
      </c>
      <c r="H12" s="33">
        <f t="shared" si="4"/>
        <v>7919.821983</v>
      </c>
      <c r="I12" s="34">
        <f t="shared" si="5"/>
        <v>-0.4760250684</v>
      </c>
    </row>
    <row r="13" ht="12.75" customHeight="1">
      <c r="A13" s="32" t="s">
        <v>31</v>
      </c>
      <c r="B13" s="35">
        <v>539417.12</v>
      </c>
      <c r="C13" s="33">
        <f t="shared" si="1"/>
        <v>4495.142667</v>
      </c>
      <c r="D13" s="35">
        <v>356544.32</v>
      </c>
      <c r="E13" s="33">
        <f t="shared" si="2"/>
        <v>2946.647273</v>
      </c>
      <c r="F13" s="34">
        <f t="shared" si="3"/>
        <v>-0.3444819239</v>
      </c>
      <c r="G13" s="35">
        <v>509009.16</v>
      </c>
      <c r="H13" s="33">
        <f t="shared" si="4"/>
        <v>4206.687273</v>
      </c>
      <c r="I13" s="34">
        <f t="shared" si="5"/>
        <v>-0.2995326057</v>
      </c>
    </row>
    <row r="14" ht="12.75" customHeight="1">
      <c r="A14" s="32" t="s">
        <v>32</v>
      </c>
      <c r="B14" s="35">
        <v>283773.5</v>
      </c>
      <c r="C14" s="33">
        <f t="shared" si="1"/>
        <v>2364.779167</v>
      </c>
      <c r="D14" s="35">
        <v>174960.99</v>
      </c>
      <c r="E14" s="33">
        <f t="shared" si="2"/>
        <v>1445.958595</v>
      </c>
      <c r="F14" s="34">
        <f t="shared" si="3"/>
        <v>-0.3885439218</v>
      </c>
      <c r="G14" s="35">
        <v>295140.84</v>
      </c>
      <c r="H14" s="33">
        <f t="shared" si="4"/>
        <v>2439.180496</v>
      </c>
      <c r="I14" s="34">
        <f t="shared" si="5"/>
        <v>-0.4071949175</v>
      </c>
    </row>
    <row r="15" ht="12.75" customHeight="1">
      <c r="A15" s="32" t="s">
        <v>33</v>
      </c>
      <c r="B15" s="35">
        <v>333176.14</v>
      </c>
      <c r="C15" s="33">
        <f t="shared" si="1"/>
        <v>2776.467833</v>
      </c>
      <c r="D15" s="35">
        <v>248668.11</v>
      </c>
      <c r="E15" s="33">
        <f t="shared" si="2"/>
        <v>2055.108347</v>
      </c>
      <c r="F15" s="34">
        <f t="shared" si="3"/>
        <v>-0.2598119372</v>
      </c>
      <c r="G15" s="35">
        <v>337122.17</v>
      </c>
      <c r="H15" s="33">
        <f t="shared" si="4"/>
        <v>2786.133636</v>
      </c>
      <c r="I15" s="34">
        <f t="shared" si="5"/>
        <v>-0.262379837</v>
      </c>
    </row>
    <row r="16" ht="12.75" customHeight="1">
      <c r="A16" s="32" t="s">
        <v>34</v>
      </c>
      <c r="B16" s="35">
        <v>6297354.27</v>
      </c>
      <c r="C16" s="33">
        <f t="shared" si="1"/>
        <v>52477.95225</v>
      </c>
      <c r="D16" s="35">
        <v>3880852.55</v>
      </c>
      <c r="E16" s="33">
        <f t="shared" si="2"/>
        <v>32073.16157</v>
      </c>
      <c r="F16" s="34">
        <f t="shared" si="3"/>
        <v>-0.3888259699</v>
      </c>
      <c r="G16" s="35">
        <v>6524964.02</v>
      </c>
      <c r="H16" s="33">
        <f t="shared" si="4"/>
        <v>53925.32248</v>
      </c>
      <c r="I16" s="34">
        <f t="shared" si="5"/>
        <v>-0.405230046</v>
      </c>
    </row>
    <row r="17" ht="12.75" customHeight="1">
      <c r="A17" s="32" t="s">
        <v>35</v>
      </c>
      <c r="B17" s="35">
        <v>4535556.82</v>
      </c>
      <c r="C17" s="33">
        <f t="shared" si="1"/>
        <v>37796.30683</v>
      </c>
      <c r="D17" s="35">
        <v>3049484.22</v>
      </c>
      <c r="E17" s="33">
        <f t="shared" si="2"/>
        <v>25202.34893</v>
      </c>
      <c r="F17" s="34">
        <f t="shared" si="3"/>
        <v>-0.3332060448</v>
      </c>
      <c r="G17" s="35">
        <v>4591283.92</v>
      </c>
      <c r="H17" s="33">
        <f t="shared" si="4"/>
        <v>37944.49521</v>
      </c>
      <c r="I17" s="34">
        <f t="shared" si="5"/>
        <v>-0.3358101409</v>
      </c>
    </row>
    <row r="18" ht="12.75" customHeight="1">
      <c r="A18" s="32" t="s">
        <v>36</v>
      </c>
      <c r="B18" s="35">
        <v>1452702.88</v>
      </c>
      <c r="C18" s="33">
        <f t="shared" si="1"/>
        <v>12105.85733</v>
      </c>
      <c r="D18" s="35">
        <v>1143033.8</v>
      </c>
      <c r="E18" s="33">
        <f t="shared" si="2"/>
        <v>9446.560331</v>
      </c>
      <c r="F18" s="34">
        <f t="shared" si="3"/>
        <v>-0.2196702744</v>
      </c>
      <c r="G18" s="35">
        <v>1462670.13</v>
      </c>
      <c r="H18" s="33">
        <f t="shared" si="4"/>
        <v>12088.18289</v>
      </c>
      <c r="I18" s="34">
        <f t="shared" si="5"/>
        <v>-0.2185293344</v>
      </c>
    </row>
    <row r="19" ht="12.75" customHeight="1">
      <c r="A19" s="32" t="s">
        <v>37</v>
      </c>
      <c r="B19" s="35">
        <v>925373.16</v>
      </c>
      <c r="C19" s="33">
        <f t="shared" si="1"/>
        <v>7711.443</v>
      </c>
      <c r="D19" s="35">
        <v>609736.39</v>
      </c>
      <c r="E19" s="33">
        <f t="shared" si="2"/>
        <v>5039.143719</v>
      </c>
      <c r="F19" s="34">
        <f t="shared" si="3"/>
        <v>-0.3465368649</v>
      </c>
      <c r="G19" s="35">
        <v>1052720.45</v>
      </c>
      <c r="H19" s="33">
        <f t="shared" si="4"/>
        <v>8700.169008</v>
      </c>
      <c r="I19" s="34">
        <f t="shared" si="5"/>
        <v>-0.42079933</v>
      </c>
    </row>
    <row r="20" ht="12.75" customHeight="1">
      <c r="A20" s="32" t="s">
        <v>38</v>
      </c>
      <c r="B20" s="35">
        <v>1364034.75</v>
      </c>
      <c r="C20" s="33">
        <f t="shared" si="1"/>
        <v>11366.95625</v>
      </c>
      <c r="D20" s="35">
        <v>920910.16</v>
      </c>
      <c r="E20" s="33">
        <f t="shared" si="2"/>
        <v>7610.827769</v>
      </c>
      <c r="F20" s="34">
        <f t="shared" si="3"/>
        <v>-0.3304427675</v>
      </c>
      <c r="G20" s="35">
        <v>1378196.58</v>
      </c>
      <c r="H20" s="33">
        <f t="shared" si="4"/>
        <v>11390.05438</v>
      </c>
      <c r="I20" s="34">
        <f t="shared" si="5"/>
        <v>-0.3318005767</v>
      </c>
    </row>
    <row r="21" ht="12.75" customHeight="1">
      <c r="A21" s="32" t="s">
        <v>39</v>
      </c>
      <c r="B21" s="35">
        <v>2610748.78</v>
      </c>
      <c r="C21" s="33">
        <f t="shared" si="1"/>
        <v>21756.23983</v>
      </c>
      <c r="D21" s="35">
        <v>1663080.01</v>
      </c>
      <c r="E21" s="33">
        <f t="shared" si="2"/>
        <v>13744.46289</v>
      </c>
      <c r="F21" s="34">
        <f t="shared" si="3"/>
        <v>-0.3682519131</v>
      </c>
      <c r="G21" s="35">
        <v>2707329.66</v>
      </c>
      <c r="H21" s="33">
        <f t="shared" si="4"/>
        <v>22374.62529</v>
      </c>
      <c r="I21" s="34">
        <f t="shared" si="5"/>
        <v>-0.3857120414</v>
      </c>
    </row>
    <row r="22" ht="12.75" customHeight="1">
      <c r="A22" s="32" t="s">
        <v>40</v>
      </c>
      <c r="B22" s="35">
        <v>294431.35</v>
      </c>
      <c r="C22" s="33">
        <f t="shared" si="1"/>
        <v>2453.594583</v>
      </c>
      <c r="D22" s="35">
        <v>191105.04</v>
      </c>
      <c r="E22" s="33">
        <f t="shared" si="2"/>
        <v>1579.380496</v>
      </c>
      <c r="F22" s="34">
        <f t="shared" si="3"/>
        <v>-0.3562993224</v>
      </c>
      <c r="G22" s="35">
        <v>298572.44</v>
      </c>
      <c r="H22" s="33">
        <f t="shared" si="4"/>
        <v>2467.540826</v>
      </c>
      <c r="I22" s="34">
        <f t="shared" si="5"/>
        <v>-0.359937441</v>
      </c>
    </row>
    <row r="23" ht="12.75" customHeight="1">
      <c r="A23" s="32" t="s">
        <v>41</v>
      </c>
      <c r="B23" s="35">
        <v>172965.75</v>
      </c>
      <c r="C23" s="33">
        <f t="shared" si="1"/>
        <v>1441.38125</v>
      </c>
      <c r="D23" s="35">
        <v>136776.17</v>
      </c>
      <c r="E23" s="33">
        <f t="shared" si="2"/>
        <v>1130.38157</v>
      </c>
      <c r="F23" s="34">
        <f t="shared" si="3"/>
        <v>-0.2157650377</v>
      </c>
      <c r="G23" s="35">
        <v>184368.91</v>
      </c>
      <c r="H23" s="33">
        <f t="shared" si="4"/>
        <v>1523.71</v>
      </c>
      <c r="I23" s="34">
        <f t="shared" si="5"/>
        <v>-0.2581386417</v>
      </c>
    </row>
    <row r="24" ht="12.75" customHeight="1">
      <c r="A24" s="32" t="s">
        <v>42</v>
      </c>
      <c r="B24" s="35">
        <v>300656.44</v>
      </c>
      <c r="C24" s="33">
        <f t="shared" si="1"/>
        <v>2505.470333</v>
      </c>
      <c r="D24" s="35">
        <v>205763.29</v>
      </c>
      <c r="E24" s="33">
        <f t="shared" si="2"/>
        <v>1700.523058</v>
      </c>
      <c r="F24" s="34">
        <f t="shared" si="3"/>
        <v>-0.3212759157</v>
      </c>
      <c r="G24" s="35">
        <v>295357.51</v>
      </c>
      <c r="H24" s="33">
        <f t="shared" si="4"/>
        <v>2440.971157</v>
      </c>
      <c r="I24" s="34">
        <f t="shared" si="5"/>
        <v>-0.3033416012</v>
      </c>
    </row>
    <row r="25" ht="12.75" customHeight="1">
      <c r="A25" s="32" t="s">
        <v>43</v>
      </c>
      <c r="B25" s="35">
        <v>1027191.07</v>
      </c>
      <c r="C25" s="33">
        <f t="shared" si="1"/>
        <v>8559.925583</v>
      </c>
      <c r="D25" s="35">
        <v>665386.26</v>
      </c>
      <c r="E25" s="33">
        <f t="shared" si="2"/>
        <v>5499.06</v>
      </c>
      <c r="F25" s="34">
        <f t="shared" si="3"/>
        <v>-0.3575808637</v>
      </c>
      <c r="G25" s="35">
        <v>1038504.58</v>
      </c>
      <c r="H25" s="33">
        <f t="shared" si="4"/>
        <v>8582.682479</v>
      </c>
      <c r="I25" s="34">
        <f t="shared" si="5"/>
        <v>-0.3592842316</v>
      </c>
    </row>
    <row r="26" ht="12.75" customHeight="1">
      <c r="A26" s="32" t="s">
        <v>44</v>
      </c>
      <c r="B26" s="35">
        <v>749860.02</v>
      </c>
      <c r="C26" s="33">
        <f t="shared" si="1"/>
        <v>6248.8335</v>
      </c>
      <c r="D26" s="35">
        <v>549878.13</v>
      </c>
      <c r="E26" s="33">
        <f t="shared" si="2"/>
        <v>4544.447355</v>
      </c>
      <c r="F26" s="34">
        <f t="shared" si="3"/>
        <v>-0.2727526897</v>
      </c>
      <c r="G26" s="35">
        <v>757435.23</v>
      </c>
      <c r="H26" s="33">
        <f t="shared" si="4"/>
        <v>6259.795289</v>
      </c>
      <c r="I26" s="34">
        <f t="shared" si="5"/>
        <v>-0.2740262029</v>
      </c>
    </row>
    <row r="27" ht="12.75" customHeight="1">
      <c r="A27" s="32" t="s">
        <v>45</v>
      </c>
      <c r="B27" s="35">
        <v>1351373.88</v>
      </c>
      <c r="C27" s="33">
        <f t="shared" si="1"/>
        <v>11261.449</v>
      </c>
      <c r="D27" s="35">
        <v>971344.36</v>
      </c>
      <c r="E27" s="33">
        <f t="shared" si="2"/>
        <v>8027.639339</v>
      </c>
      <c r="F27" s="34">
        <f t="shared" si="3"/>
        <v>-0.2871575107</v>
      </c>
      <c r="G27" s="35">
        <v>1392700.75</v>
      </c>
      <c r="H27" s="33">
        <f t="shared" si="4"/>
        <v>11509.92355</v>
      </c>
      <c r="I27" s="34">
        <f t="shared" si="5"/>
        <v>-0.3025462505</v>
      </c>
    </row>
    <row r="28" ht="12.75" customHeight="1">
      <c r="A28" s="32" t="s">
        <v>46</v>
      </c>
      <c r="B28" s="35">
        <v>1282694.02</v>
      </c>
      <c r="C28" s="33">
        <f t="shared" si="1"/>
        <v>10689.11683</v>
      </c>
      <c r="D28" s="35">
        <v>835963.7</v>
      </c>
      <c r="E28" s="33">
        <f t="shared" si="2"/>
        <v>6908.790909</v>
      </c>
      <c r="F28" s="34">
        <f t="shared" si="3"/>
        <v>-0.3536612036</v>
      </c>
      <c r="G28" s="35">
        <v>1289768.18</v>
      </c>
      <c r="H28" s="33">
        <f t="shared" si="4"/>
        <v>10659.24116</v>
      </c>
      <c r="I28" s="34">
        <f t="shared" si="5"/>
        <v>-0.3518496479</v>
      </c>
    </row>
    <row r="29" ht="12.75" customHeight="1">
      <c r="A29" s="32" t="s">
        <v>47</v>
      </c>
      <c r="B29" s="35">
        <v>1526659.49</v>
      </c>
      <c r="C29" s="33">
        <f t="shared" si="1"/>
        <v>12722.16242</v>
      </c>
      <c r="D29" s="35">
        <v>990350.5</v>
      </c>
      <c r="E29" s="33">
        <f t="shared" si="2"/>
        <v>8184.714876</v>
      </c>
      <c r="F29" s="34">
        <f t="shared" si="3"/>
        <v>-0.3566569418</v>
      </c>
      <c r="G29" s="35">
        <v>1668439.47</v>
      </c>
      <c r="H29" s="33">
        <f t="shared" si="4"/>
        <v>13788.75595</v>
      </c>
      <c r="I29" s="34">
        <f t="shared" si="5"/>
        <v>-0.4064210792</v>
      </c>
    </row>
    <row r="30" ht="12.75" customHeight="1">
      <c r="A30" s="32" t="s">
        <v>48</v>
      </c>
      <c r="B30" s="35">
        <v>358127.31</v>
      </c>
      <c r="C30" s="33">
        <f t="shared" si="1"/>
        <v>2984.39425</v>
      </c>
      <c r="D30" s="35">
        <v>209484.15</v>
      </c>
      <c r="E30" s="33">
        <f t="shared" si="2"/>
        <v>1731.273967</v>
      </c>
      <c r="F30" s="34">
        <f t="shared" si="3"/>
        <v>-0.419890999</v>
      </c>
      <c r="G30" s="35">
        <v>402467.87</v>
      </c>
      <c r="H30" s="33">
        <f t="shared" si="4"/>
        <v>3326.180744</v>
      </c>
      <c r="I30" s="34">
        <f t="shared" si="5"/>
        <v>-0.4795009351</v>
      </c>
    </row>
    <row r="31" ht="12.75" customHeight="1">
      <c r="A31" s="32" t="s">
        <v>49</v>
      </c>
      <c r="B31" s="35">
        <v>156317.06</v>
      </c>
      <c r="C31" s="33">
        <f t="shared" si="1"/>
        <v>1302.642167</v>
      </c>
      <c r="D31" s="35">
        <v>101100.12</v>
      </c>
      <c r="E31" s="33">
        <f t="shared" si="2"/>
        <v>835.5381818</v>
      </c>
      <c r="F31" s="34">
        <f t="shared" si="3"/>
        <v>-0.3585819627</v>
      </c>
      <c r="G31" s="35">
        <v>156864.06</v>
      </c>
      <c r="H31" s="33">
        <f t="shared" si="4"/>
        <v>1296.39719</v>
      </c>
      <c r="I31" s="34">
        <f t="shared" si="5"/>
        <v>-0.3554921376</v>
      </c>
    </row>
    <row r="32" ht="12.75" customHeight="1">
      <c r="A32" s="32" t="s">
        <v>50</v>
      </c>
      <c r="B32" s="35">
        <v>656019.64</v>
      </c>
      <c r="C32" s="33">
        <f t="shared" si="1"/>
        <v>5466.830333</v>
      </c>
      <c r="D32" s="35">
        <v>450990.68</v>
      </c>
      <c r="E32" s="33">
        <f t="shared" si="2"/>
        <v>3727.195702</v>
      </c>
      <c r="F32" s="34">
        <f t="shared" si="3"/>
        <v>-0.31821632</v>
      </c>
      <c r="G32" s="35">
        <v>692627.64</v>
      </c>
      <c r="H32" s="33">
        <f t="shared" si="4"/>
        <v>5724.195372</v>
      </c>
      <c r="I32" s="34">
        <f t="shared" si="5"/>
        <v>-0.3488699354</v>
      </c>
    </row>
    <row r="33" ht="12.75" customHeight="1">
      <c r="A33" s="32" t="s">
        <v>51</v>
      </c>
      <c r="B33" s="35">
        <v>3339207.68</v>
      </c>
      <c r="C33" s="33">
        <f t="shared" si="1"/>
        <v>27826.73067</v>
      </c>
      <c r="D33" s="35">
        <v>2144748.17</v>
      </c>
      <c r="E33" s="33">
        <f t="shared" si="2"/>
        <v>17725.19149</v>
      </c>
      <c r="F33" s="34">
        <f t="shared" si="3"/>
        <v>-0.3630156665</v>
      </c>
      <c r="G33" s="35">
        <v>3537934.37</v>
      </c>
      <c r="H33" s="33">
        <f t="shared" si="4"/>
        <v>29239.12702</v>
      </c>
      <c r="I33" s="34">
        <f t="shared" si="5"/>
        <v>-0.3937852018</v>
      </c>
    </row>
    <row r="34" ht="12.75" customHeight="1">
      <c r="A34" s="32" t="s">
        <v>52</v>
      </c>
      <c r="B34" s="35">
        <v>1201668.71</v>
      </c>
      <c r="C34" s="33">
        <f t="shared" si="1"/>
        <v>10013.90592</v>
      </c>
      <c r="D34" s="35">
        <v>823666.1</v>
      </c>
      <c r="E34" s="33">
        <f t="shared" si="2"/>
        <v>6807.157851</v>
      </c>
      <c r="F34" s="34">
        <f t="shared" si="3"/>
        <v>-0.3202294981</v>
      </c>
      <c r="G34" s="35">
        <v>1274518.45</v>
      </c>
      <c r="H34" s="33">
        <f t="shared" si="4"/>
        <v>10533.21033</v>
      </c>
      <c r="I34" s="34">
        <f t="shared" si="5"/>
        <v>-0.3537432903</v>
      </c>
    </row>
    <row r="35" ht="12.75" customHeight="1">
      <c r="A35" s="32" t="s">
        <v>53</v>
      </c>
      <c r="B35" s="35">
        <v>496990.79</v>
      </c>
      <c r="C35" s="33">
        <f t="shared" si="1"/>
        <v>4141.589917</v>
      </c>
      <c r="D35" s="35">
        <v>303268.31</v>
      </c>
      <c r="E35" s="33">
        <f t="shared" si="2"/>
        <v>2506.349669</v>
      </c>
      <c r="F35" s="34">
        <f t="shared" si="3"/>
        <v>-0.3948339358</v>
      </c>
      <c r="G35" s="35">
        <v>505968.88</v>
      </c>
      <c r="H35" s="33">
        <f t="shared" si="4"/>
        <v>4181.560992</v>
      </c>
      <c r="I35" s="34">
        <f t="shared" si="5"/>
        <v>-0.4006186507</v>
      </c>
    </row>
    <row r="36" ht="12.75" customHeight="1">
      <c r="A36" s="32" t="s">
        <v>54</v>
      </c>
      <c r="B36" s="35">
        <v>3675091.37</v>
      </c>
      <c r="C36" s="33">
        <f t="shared" si="1"/>
        <v>30625.76142</v>
      </c>
      <c r="D36" s="35">
        <v>2509701.07</v>
      </c>
      <c r="E36" s="33">
        <f t="shared" si="2"/>
        <v>20741.33116</v>
      </c>
      <c r="F36" s="34">
        <f t="shared" si="3"/>
        <v>-0.3227488821</v>
      </c>
      <c r="G36" s="35">
        <v>3690862.87</v>
      </c>
      <c r="H36" s="33">
        <f t="shared" si="4"/>
        <v>30502.99893</v>
      </c>
      <c r="I36" s="34">
        <f t="shared" si="5"/>
        <v>-0.3200232145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" t="s">
        <v>1</v>
      </c>
      <c r="B1" s="4" t="s">
        <v>3</v>
      </c>
      <c r="C1" s="4" t="s">
        <v>5</v>
      </c>
      <c r="D1" s="2" t="s">
        <v>6</v>
      </c>
    </row>
    <row r="2" ht="12.75" customHeight="1">
      <c r="A2" s="6"/>
      <c r="B2" s="8"/>
      <c r="C2" s="10"/>
      <c r="D2" s="12"/>
    </row>
    <row r="3" ht="12.0" customHeight="1">
      <c r="A3" s="6"/>
      <c r="B3" s="8"/>
      <c r="C3" s="10"/>
      <c r="D3" s="12"/>
    </row>
    <row r="4" ht="12.0" customHeight="1">
      <c r="A4" s="6"/>
      <c r="B4" s="8"/>
      <c r="C4" s="10"/>
      <c r="D4" s="12"/>
    </row>
    <row r="5" ht="15.75" customHeight="1">
      <c r="A5" s="13"/>
      <c r="B5" s="15"/>
      <c r="C5" s="17"/>
      <c r="D5" s="19"/>
    </row>
  </sheetData>
  <drawing r:id="rId1"/>
</worksheet>
</file>