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<sst xmlns="http://schemas.openxmlformats.org/spreadsheetml/2006/main" count="729" uniqueCount="490">
  <si>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</si>
  <si>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</si>
  <si>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</si>
  <si>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</si>
  <si>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</si>
  <si>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</si>
  <si>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</si>
  <si>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</si>
  <si>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NSA-PRU-Support@eurocontrol.int</t>
  </si>
  <si>
    <t>Period: JAN-NOV</t>
  </si>
  <si>
    <t>Period: JAN-NOV 2018</t>
  </si>
  <si>
    <t>State</t>
  </si>
  <si>
    <t xml:space="preserve"> </t>
  </si>
  <si>
    <t># airports</t>
  </si>
  <si>
    <t>Plan [2018]</t>
  </si>
  <si>
    <t>Actual [2018]</t>
  </si>
  <si>
    <t>Diff.</t>
  </si>
  <si>
    <t>FLTS [ARR]</t>
  </si>
  <si>
    <t>Airport ATFM arr. delay [total]</t>
  </si>
  <si>
    <t>Austria</t>
  </si>
  <si>
    <t>SES AIRPORTS (RP2)</t>
  </si>
  <si>
    <t>Year</t>
  </si>
  <si>
    <t>Airport ATFM arrival delay [min./arr.]</t>
  </si>
  <si>
    <t>Arrivals</t>
  </si>
  <si>
    <t>Airport ATFM arrival delay [total min.]</t>
  </si>
  <si>
    <t>2015 - YTD</t>
  </si>
  <si>
    <t>Month</t>
  </si>
  <si>
    <t>Cumulative Year</t>
  </si>
  <si>
    <t>Select</t>
  </si>
  <si>
    <t>Jan-15</t>
  </si>
  <si>
    <t>2016 - YTD</t>
  </si>
  <si>
    <t>2017 - YTD</t>
  </si>
  <si>
    <t>2018 - YTD</t>
  </si>
  <si>
    <t>2019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</si>
  <si>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</si>
  <si>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</si>
  <si>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</si>
  <si>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</si>
  <si>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</si>
  <si>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</si>
  <si>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</si>
  <si>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</si>
  <si>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Belgium</t>
  </si>
  <si>
    <t>Oct-15</t>
  </si>
  <si>
    <t>Nov-15</t>
  </si>
  <si>
    <t>n/a</t>
  </si>
  <si>
    <t>Bulgaria</t>
  </si>
  <si>
    <t>Dec-15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</si>
  <si>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</si>
  <si>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</si>
  <si>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</si>
  <si>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</si>
  <si>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</si>
  <si>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</si>
  <si>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</si>
  <si>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</si>
  <si>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</si>
  <si>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</si>
  <si>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</si>
  <si>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Jan-16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</si>
  <si>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</si>
  <si>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</si>
  <si>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</si>
  <si>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</si>
  <si>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</si>
  <si>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</si>
  <si>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</si>
  <si>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</si>
  <si>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</si>
  <si>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</si>
  <si>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</si>
  <si>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</si>
  <si>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Feb-16</t>
  </si>
  <si>
    <t>Spain</t>
  </si>
  <si>
    <t>Mar-16</t>
  </si>
  <si>
    <t>Apr-16</t>
  </si>
  <si>
    <t>Apt. name</t>
  </si>
  <si>
    <t>ICAO</t>
  </si>
  <si>
    <t>May-16</t>
  </si>
  <si>
    <t>Jun-16</t>
  </si>
  <si>
    <t>Sweden</t>
  </si>
  <si>
    <t>Switzerland</t>
  </si>
  <si>
    <t>Jul-16</t>
  </si>
  <si>
    <t>Antwerp</t>
  </si>
  <si>
    <t>United Kingdom</t>
  </si>
  <si>
    <t>Aug-16</t>
  </si>
  <si>
    <t>EBAW</t>
  </si>
  <si>
    <t>Sep-16</t>
  </si>
  <si>
    <t>Oct-16</t>
  </si>
  <si>
    <t>Nov-16</t>
  </si>
  <si>
    <t>Dec-16</t>
  </si>
  <si>
    <t>Brussels</t>
  </si>
  <si>
    <t>EBBR</t>
  </si>
  <si>
    <t>Charleroi</t>
  </si>
  <si>
    <t>EBCI</t>
  </si>
  <si>
    <t>Jan-17</t>
  </si>
  <si>
    <t>Liège</t>
  </si>
  <si>
    <t>EBLG</t>
  </si>
  <si>
    <t>Feb-17</t>
  </si>
  <si>
    <t>Mar-17</t>
  </si>
  <si>
    <t>Ostend-Bruges</t>
  </si>
  <si>
    <t>EBOS</t>
  </si>
  <si>
    <t>Apr-17</t>
  </si>
  <si>
    <t>Berlin/ Schoenefeld</t>
  </si>
  <si>
    <t>EDDB</t>
  </si>
  <si>
    <t>Dresden</t>
  </si>
  <si>
    <t>EDDC</t>
  </si>
  <si>
    <t>May-17</t>
  </si>
  <si>
    <t>Erfurt</t>
  </si>
  <si>
    <t>EDDE</t>
  </si>
  <si>
    <t>Jun-17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</si>
  <si>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</si>
  <si>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</si>
  <si>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</si>
  <si>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</si>
  <si>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</si>
  <si>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</si>
  <si>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</si>
  <si>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</si>
  <si>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Jul-17</t>
  </si>
  <si>
    <t>Dusseldorf</t>
  </si>
  <si>
    <t>EDDL</t>
  </si>
  <si>
    <t>Munich</t>
  </si>
  <si>
    <t>EDDM</t>
  </si>
  <si>
    <t>Aug-17</t>
  </si>
  <si>
    <t>Nuremberg</t>
  </si>
  <si>
    <t>EDDN</t>
  </si>
  <si>
    <t>Sep-17</t>
  </si>
  <si>
    <t>Leipzig-Halle</t>
  </si>
  <si>
    <t>EDDP</t>
  </si>
  <si>
    <t>Oct-17</t>
  </si>
  <si>
    <t>Saarbruecken</t>
  </si>
  <si>
    <t>EDDR</t>
  </si>
  <si>
    <t>Nov-17</t>
  </si>
  <si>
    <t>Stuttgart</t>
  </si>
  <si>
    <t>EDDS</t>
  </si>
  <si>
    <t>Dec-17</t>
  </si>
  <si>
    <t>Berlin/ Tegel</t>
  </si>
  <si>
    <t>EDDT</t>
  </si>
  <si>
    <t>Hanover</t>
  </si>
  <si>
    <t>EDDV</t>
  </si>
  <si>
    <t>Jan-18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</si>
  <si>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</si>
  <si>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</si>
  <si>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</si>
  <si>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</si>
  <si>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</si>
  <si>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</si>
  <si>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</si>
  <si>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</si>
  <si>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</si>
  <si>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</si>
  <si>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Feb-18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</si>
  <si>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</si>
  <si>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</si>
  <si>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</si>
  <si>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</si>
  <si>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</si>
  <si>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</si>
  <si>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</si>
  <si>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</si>
  <si>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</si>
  <si>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</si>
  <si>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</si>
  <si>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</si>
  <si>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</si>
  <si>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</si>
  <si>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</si>
  <si>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</si>
  <si>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</si>
  <si>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</si>
  <si>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Mar-18</t>
  </si>
  <si>
    <t>Maastricht-Aachen</t>
  </si>
  <si>
    <t>EHBK</t>
  </si>
  <si>
    <t>Groningen</t>
  </si>
  <si>
    <t>EHGG</t>
  </si>
  <si>
    <t>Apr-18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</si>
  <si>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</si>
  <si>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</si>
  <si>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</si>
  <si>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</si>
  <si>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</si>
  <si>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</si>
  <si>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</si>
  <si>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</si>
  <si>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May-18</t>
  </si>
  <si>
    <t>Change date</t>
  </si>
  <si>
    <t>Copenhagen/ Kastrup</t>
  </si>
  <si>
    <t>EKCH</t>
  </si>
  <si>
    <t>ELLX</t>
  </si>
  <si>
    <t>Bergen</t>
  </si>
  <si>
    <t>ENBR</t>
  </si>
  <si>
    <t>Jun-18</t>
  </si>
  <si>
    <t>Oslo/ Gardermoen</t>
  </si>
  <si>
    <t>ENGM</t>
  </si>
  <si>
    <t>Trondheim</t>
  </si>
  <si>
    <t>ENVA</t>
  </si>
  <si>
    <t>Stavanger</t>
  </si>
  <si>
    <t>Jul-18</t>
  </si>
  <si>
    <t>ENZV</t>
  </si>
  <si>
    <t>Bydgoszcz</t>
  </si>
  <si>
    <t>EPBY</t>
  </si>
  <si>
    <t>Gdansk</t>
  </si>
  <si>
    <t>Aug-18</t>
  </si>
  <si>
    <t>EPGD</t>
  </si>
  <si>
    <t>Entity</t>
  </si>
  <si>
    <t>Krakow - Balice</t>
  </si>
  <si>
    <t>EPKK</t>
  </si>
  <si>
    <t>Sep-18</t>
  </si>
  <si>
    <t>Katowice - Pyrzowice</t>
  </si>
  <si>
    <t>EPKT</t>
  </si>
  <si>
    <t>Lublin</t>
  </si>
  <si>
    <t>Period</t>
  </si>
  <si>
    <t>EPLB</t>
  </si>
  <si>
    <t>Oct-18</t>
  </si>
  <si>
    <t>Comment</t>
  </si>
  <si>
    <t>Lodz - Lublinek</t>
  </si>
  <si>
    <t>EPLL</t>
  </si>
  <si>
    <t>Warszawa/ Modlin</t>
  </si>
  <si>
    <t>Nov-18</t>
  </si>
  <si>
    <t>EPMO</t>
  </si>
  <si>
    <t>ALL</t>
  </si>
  <si>
    <t>Poznan - Lawica</t>
  </si>
  <si>
    <t>EPPO</t>
  </si>
  <si>
    <t>Dec-18</t>
  </si>
  <si>
    <t>Radom</t>
  </si>
  <si>
    <t>EPRA</t>
  </si>
  <si>
    <t>Rzeszow - Jasionka</t>
  </si>
  <si>
    <t>EPRZ</t>
  </si>
  <si>
    <t>Update Q4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</si>
  <si>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</si>
  <si>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</si>
  <si>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</si>
  <si>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</si>
  <si>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</si>
  <si>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</si>
  <si>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</si>
  <si>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</si>
  <si>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</si>
  <si>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</si>
  <si>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</si>
  <si>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</si>
  <si>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</si>
  <si>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</si>
  <si>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Jan-19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</si>
  <si>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</si>
  <si>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</si>
  <si>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</si>
  <si>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</si>
  <si>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</si>
  <si>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</si>
  <si>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</si>
  <si>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</si>
  <si>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</si>
  <si>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</si>
  <si>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</si>
  <si>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</si>
  <si>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</si>
  <si>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</si>
  <si>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</si>
  <si>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</si>
  <si>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</si>
  <si>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</si>
  <si>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</si>
  <si>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</si>
  <si>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</si>
  <si>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</si>
  <si>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</si>
  <si>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</si>
  <si>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31/MAR/2017</t>
  </si>
  <si>
    <t>Madrid/ Barajas</t>
  </si>
  <si>
    <t>LEMD</t>
  </si>
  <si>
    <t>Feb-19</t>
  </si>
  <si>
    <t>Málaga</t>
  </si>
  <si>
    <t>LEMG</t>
  </si>
  <si>
    <t>Palma de Mallorca</t>
  </si>
  <si>
    <t>LEPA</t>
  </si>
  <si>
    <t>LDZL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</si>
  <si>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</si>
  <si>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</si>
  <si>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</si>
  <si>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</si>
  <si>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</si>
  <si>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</si>
  <si>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</si>
  <si>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</si>
  <si>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</si>
  <si>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</si>
  <si>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</si>
  <si>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</si>
  <si>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</si>
  <si>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</si>
  <si>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</si>
  <si>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</si>
  <si>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</si>
  <si>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</si>
  <si>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</si>
  <si>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</si>
  <si>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</si>
  <si>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</si>
  <si>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Lucko removed from Croatia</t>
  </si>
  <si>
    <t>Rodez-Marcillac</t>
  </si>
  <si>
    <t>LFCR</t>
  </si>
  <si>
    <t>ATFM delay changed back to the new computation methodology from April 2016  (NM release 20.0)</t>
  </si>
  <si>
    <t>Dôle-Tavaux</t>
  </si>
  <si>
    <t>LFGJ</t>
  </si>
  <si>
    <t>Metz-Nancy-Lorraine</t>
  </si>
  <si>
    <t>LFJL</t>
  </si>
  <si>
    <t>Angers-Marcé</t>
  </si>
  <si>
    <t>LFJR</t>
  </si>
  <si>
    <t>Mar-19</t>
  </si>
  <si>
    <t>Bastia-Poretta</t>
  </si>
  <si>
    <t>LFKB</t>
  </si>
  <si>
    <t>Apr-19</t>
  </si>
  <si>
    <t>May-19</t>
  </si>
  <si>
    <t>Calvi-Sainte-Catherine</t>
  </si>
  <si>
    <t>LFKC</t>
  </si>
  <si>
    <t>Jun-19</t>
  </si>
  <si>
    <t>Jul-19</t>
  </si>
  <si>
    <t>Figari-Sud Corse</t>
  </si>
  <si>
    <t>Aug-19</t>
  </si>
  <si>
    <t>LFKF</t>
  </si>
  <si>
    <t>Sep-19</t>
  </si>
  <si>
    <t>Ajaccio-Napoléon-Bonaparte</t>
  </si>
  <si>
    <t>LFKJ</t>
  </si>
  <si>
    <t>Oct-19</t>
  </si>
  <si>
    <t>Nov-19</t>
  </si>
  <si>
    <t>Chambéry-Aix-les-Bains</t>
  </si>
  <si>
    <t>LFLB</t>
  </si>
  <si>
    <t>Dec-19</t>
  </si>
  <si>
    <t>Clermont-Ferrand-Auvergne</t>
  </si>
  <si>
    <t>LFLC</t>
  </si>
  <si>
    <t>Lyon-Saint-Exupéry</t>
  </si>
  <si>
    <t>LFLL</t>
  </si>
  <si>
    <t>Update Q1</t>
  </si>
  <si>
    <t>Annecy-Meythet</t>
  </si>
  <si>
    <t>Q2 2017</t>
  </si>
  <si>
    <t>LFLP</t>
  </si>
  <si>
    <t>Update Q2</t>
  </si>
  <si>
    <t>Q3 2017</t>
  </si>
  <si>
    <t>Update Q3</t>
  </si>
  <si>
    <t>Update full year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</si>
  <si>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</si>
  <si>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</si>
  <si>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</si>
  <si>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</si>
  <si>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</si>
  <si>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</si>
  <si>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</si>
  <si>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</si>
  <si>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</si>
  <si>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</si>
  <si>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data update</t>
  </si>
  <si>
    <t>Istres-Le Tubé</t>
  </si>
  <si>
    <t>LFMI</t>
  </si>
  <si>
    <t>Carcassonne-Salvaza</t>
  </si>
  <si>
    <t>LFMK</t>
  </si>
  <si>
    <t>May-Sep 2018</t>
  </si>
  <si>
    <t>Marseille-Provence</t>
  </si>
  <si>
    <t>LFML</t>
  </si>
  <si>
    <t>Traffic count needed slight revision to ensure continuity to data series before May 2018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</si>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</sst>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sz val="9.0"/>
      <color rgb="FF000000"/>
      <name val="Calibri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name val="Arial"/>
    </font>
    <font>
      <b/>
      <sz val="8.0"/>
      <color rgb="FFC00000"/>
      <name val="Calibri"/>
    </font>
    <font>
      <sz val="9.0"/>
      <name val="Calibri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1" fillId="3" fontId="4" numFmtId="165" xfId="0" applyAlignment="1" applyBorder="1" applyFont="1" applyNumberFormat="1">
      <alignment horizontal="left" shrinkToFit="0" wrapText="0"/>
    </xf>
    <xf borderId="0" fillId="3" fontId="5" numFmtId="165" xfId="0" applyAlignment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3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3" fontId="7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6" fillId="3" fontId="8" numFmtId="0" xfId="0" applyAlignment="1" applyBorder="1" applyFont="1">
      <alignment shrinkToFit="0" wrapText="1"/>
    </xf>
    <xf borderId="3" fillId="3" fontId="9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horizontal="left" shrinkToFit="0" wrapText="1"/>
    </xf>
    <xf borderId="0" fillId="3" fontId="8" numFmtId="0" xfId="0" applyAlignment="1" applyFont="1">
      <alignment shrinkToFit="0" wrapText="1"/>
    </xf>
    <xf borderId="7" fillId="3" fontId="8" numFmtId="0" xfId="0" applyAlignment="1" applyBorder="1" applyFont="1">
      <alignment shrinkToFit="0" wrapText="0"/>
    </xf>
    <xf borderId="8" fillId="3" fontId="10" numFmtId="0" xfId="0" applyAlignment="1" applyBorder="1" applyFont="1">
      <alignment readingOrder="0" shrinkToFit="0" vertical="center" wrapText="0"/>
    </xf>
    <xf borderId="9" fillId="3" fontId="8" numFmtId="0" xfId="0" applyAlignment="1" applyBorder="1" applyFont="1">
      <alignment shrinkToFit="0" wrapText="0"/>
    </xf>
    <xf borderId="8" fillId="3" fontId="11" numFmtId="0" xfId="0" applyAlignment="1" applyBorder="1" applyFont="1">
      <alignment horizontal="center" shrinkToFit="0" vertical="center" wrapText="0"/>
    </xf>
    <xf borderId="8" fillId="0" fontId="12" numFmtId="0" xfId="0" applyBorder="1" applyFont="1"/>
    <xf borderId="8" fillId="4" fontId="8" numFmtId="0" xfId="0" applyAlignment="1" applyBorder="1" applyFill="1" applyFont="1">
      <alignment readingOrder="0" shrinkToFit="0" wrapText="0"/>
    </xf>
    <xf borderId="10" fillId="3" fontId="13" numFmtId="0" xfId="0" applyAlignment="1" applyBorder="1" applyFont="1">
      <alignment readingOrder="0" shrinkToFit="0" wrapText="0"/>
    </xf>
    <xf borderId="8" fillId="3" fontId="14" numFmtId="0" xfId="0" applyAlignment="1" applyBorder="1" applyFont="1">
      <alignment readingOrder="0" shrinkToFit="0" vertical="center" wrapText="0"/>
    </xf>
    <xf borderId="11" fillId="3" fontId="8" numFmtId="0" xfId="0" applyAlignment="1" applyBorder="1" applyFont="1">
      <alignment shrinkToFit="0" wrapText="1"/>
    </xf>
    <xf borderId="8" fillId="3" fontId="8" numFmtId="0" xfId="0" applyAlignment="1" applyBorder="1" applyFont="1">
      <alignment readingOrder="0" shrinkToFit="0" wrapText="1"/>
    </xf>
    <xf borderId="8" fillId="4" fontId="8" numFmtId="49" xfId="0" applyAlignment="1" applyBorder="1" applyFont="1" applyNumberFormat="1">
      <alignment horizontal="center" readingOrder="0" shrinkToFit="0" vertical="center" wrapText="1"/>
    </xf>
    <xf borderId="8" fillId="3" fontId="8" numFmtId="0" xfId="0" applyAlignment="1" applyBorder="1" applyFont="1">
      <alignment horizontal="left" readingOrder="0" shrinkToFit="0" wrapText="1"/>
    </xf>
    <xf borderId="12" fillId="4" fontId="8" numFmtId="0" xfId="0" applyAlignment="1" applyBorder="1" applyFont="1">
      <alignment horizontal="center" readingOrder="0" shrinkToFit="0" vertical="center" wrapText="1"/>
    </xf>
    <xf borderId="8" fillId="3" fontId="8" numFmtId="0" xfId="0" applyAlignment="1" applyBorder="1" applyFont="1">
      <alignment horizontal="center" shrinkToFit="0" wrapText="1"/>
    </xf>
    <xf borderId="8" fillId="3" fontId="8" numFmtId="0" xfId="0" applyAlignment="1" applyBorder="1" applyFont="1">
      <alignment horizontal="left" shrinkToFit="0" wrapText="1"/>
    </xf>
    <xf borderId="12" fillId="4" fontId="8" numFmtId="0" xfId="0" applyAlignment="1" applyBorder="1" applyFont="1">
      <alignment horizontal="center" shrinkToFit="0" vertical="center" wrapText="1"/>
    </xf>
    <xf borderId="13" fillId="4" fontId="8" numFmtId="0" xfId="0" applyAlignment="1" applyBorder="1" applyFont="1">
      <alignment horizontal="center" shrinkToFit="0" vertical="center" wrapText="1"/>
    </xf>
    <xf borderId="14" fillId="3" fontId="8" numFmtId="0" xfId="0" applyAlignment="1" applyBorder="1" applyFont="1">
      <alignment readingOrder="0" shrinkToFit="0" wrapText="1"/>
    </xf>
    <xf borderId="9" fillId="4" fontId="8" numFmtId="0" xfId="0" applyAlignment="1" applyBorder="1" applyFont="1">
      <alignment horizontal="center"/>
    </xf>
    <xf borderId="15" fillId="3" fontId="8" numFmtId="4" xfId="0" applyAlignment="1" applyBorder="1" applyFont="1" applyNumberFormat="1">
      <alignment readingOrder="0" shrinkToFit="0" vertical="center" wrapText="0"/>
    </xf>
    <xf borderId="16" fillId="3" fontId="8" numFmtId="0" xfId="0" applyAlignment="1" applyBorder="1" applyFont="1">
      <alignment shrinkToFit="0" wrapText="1"/>
    </xf>
    <xf borderId="17" fillId="3" fontId="13" numFmtId="49" xfId="0" applyAlignment="1" applyBorder="1" applyFont="1" applyNumberFormat="1">
      <alignment horizontal="right" shrinkToFit="0" vertical="bottom" wrapText="1"/>
    </xf>
    <xf borderId="8" fillId="3" fontId="8" numFmtId="1" xfId="0" applyAlignment="1" applyBorder="1" applyFont="1" applyNumberFormat="1">
      <alignment readingOrder="0" shrinkToFit="0" vertical="center" wrapText="0"/>
    </xf>
    <xf borderId="8" fillId="3" fontId="8" numFmtId="2" xfId="0" applyAlignment="1" applyBorder="1" applyFont="1" applyNumberFormat="1">
      <alignment readingOrder="0" shrinkToFit="0" vertical="center" wrapText="0"/>
    </xf>
    <xf borderId="15" fillId="3" fontId="8" numFmtId="3" xfId="0" applyAlignment="1" applyBorder="1" applyFont="1" applyNumberFormat="1">
      <alignment readingOrder="0" shrinkToFit="0" wrapText="1"/>
    </xf>
    <xf borderId="15" fillId="3" fontId="8" numFmtId="0" xfId="0" applyAlignment="1" applyBorder="1" applyFont="1">
      <alignment readingOrder="0" shrinkToFit="0" wrapText="1"/>
    </xf>
    <xf borderId="8" fillId="3" fontId="8" numFmtId="4" xfId="0" applyAlignment="1" applyBorder="1" applyFont="1" applyNumberFormat="1">
      <alignment readingOrder="0" shrinkToFit="0" vertical="center" wrapText="0"/>
    </xf>
    <xf borderId="15" fillId="3" fontId="8" numFmtId="2" xfId="0" applyAlignment="1" applyBorder="1" applyFont="1" applyNumberFormat="1">
      <alignment readingOrder="0" shrinkToFit="0" vertical="center" wrapText="0"/>
    </xf>
    <xf borderId="15" fillId="3" fontId="8" numFmtId="3" xfId="0" applyAlignment="1" applyBorder="1" applyFont="1" applyNumberFormat="1">
      <alignment readingOrder="0" shrinkToFit="0" vertical="center" wrapText="0"/>
    </xf>
    <xf borderId="10" fillId="3" fontId="8" numFmtId="0" xfId="0" applyAlignment="1" applyBorder="1" applyFont="1">
      <alignment shrinkToFit="0" wrapText="1"/>
    </xf>
    <xf borderId="10" fillId="3" fontId="8" numFmtId="4" xfId="0" applyAlignment="1" applyBorder="1" applyFont="1" applyNumberFormat="1">
      <alignment shrinkToFit="0" vertical="center" wrapText="0"/>
    </xf>
    <xf borderId="8" fillId="3" fontId="8" numFmtId="3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shrinkToFit="0" wrapText="1"/>
    </xf>
    <xf borderId="8" fillId="3" fontId="13" numFmtId="0" xfId="0" applyAlignment="1" applyBorder="1" applyFont="1">
      <alignment readingOrder="0" shrinkToFit="0" wrapText="0"/>
    </xf>
    <xf borderId="18" fillId="3" fontId="8" numFmtId="0" xfId="0" applyAlignment="1" applyBorder="1" applyFont="1">
      <alignment shrinkToFit="0" wrapText="1"/>
    </xf>
    <xf borderId="4" fillId="3" fontId="13" numFmtId="49" xfId="0" applyAlignment="1" applyBorder="1" applyFont="1" applyNumberFormat="1">
      <alignment horizontal="right" shrinkToFit="0" vertical="bottom" wrapText="1"/>
    </xf>
    <xf borderId="10" fillId="3" fontId="8" numFmtId="4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wrapText="1"/>
    </xf>
    <xf borderId="10" fillId="3" fontId="8" numFmtId="2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14" fillId="3" fontId="8" numFmtId="3" xfId="0" applyAlignment="1" applyBorder="1" applyFont="1" applyNumberFormat="1">
      <alignment readingOrder="0" shrinkToFit="0" wrapText="1"/>
    </xf>
    <xf borderId="19" fillId="3" fontId="8" numFmtId="2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8" fillId="0" fontId="13" numFmtId="0" xfId="0" applyAlignment="1" applyBorder="1" applyFont="1">
      <alignment readingOrder="0" shrinkToFit="0" wrapText="0"/>
    </xf>
    <xf borderId="8" fillId="0" fontId="13" numFmtId="2" xfId="0" applyAlignment="1" applyBorder="1" applyFont="1" applyNumberFormat="1">
      <alignment readingOrder="0" shrinkToFit="0" wrapText="0"/>
    </xf>
    <xf borderId="20" fillId="4" fontId="8" numFmtId="0" xfId="0" applyAlignment="1" applyBorder="1" applyFont="1">
      <alignment shrinkToFit="0" wrapText="0"/>
    </xf>
    <xf borderId="20" fillId="4" fontId="8" numFmtId="0" xfId="0" applyAlignment="1" applyBorder="1" applyFont="1">
      <alignment horizontal="center"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center" shrinkToFit="0" vertical="bottom" wrapText="0"/>
    </xf>
    <xf borderId="10" fillId="3" fontId="8" numFmtId="2" xfId="0" applyAlignment="1" applyBorder="1" applyFont="1" applyNumberFormat="1">
      <alignment shrinkToFit="0" vertical="center" wrapText="0"/>
    </xf>
    <xf borderId="14" fillId="3" fontId="8" numFmtId="4" xfId="0" applyAlignment="1" applyBorder="1" applyFont="1" applyNumberFormat="1">
      <alignment shrinkToFit="0" vertical="center" wrapText="0"/>
    </xf>
    <xf borderId="14" fillId="3" fontId="8" numFmtId="3" xfId="0" applyAlignment="1" applyBorder="1" applyFont="1" applyNumberFormat="1">
      <alignment shrinkToFit="0" wrapText="1"/>
    </xf>
    <xf borderId="0" fillId="3" fontId="8" numFmtId="0" xfId="0" applyAlignment="1" applyFont="1">
      <alignment readingOrder="0" shrinkToFit="0" wrapText="1"/>
    </xf>
    <xf borderId="14" fillId="3" fontId="8" numFmtId="2" xfId="0" applyAlignment="1" applyBorder="1" applyFont="1" applyNumberFormat="1">
      <alignment shrinkToFit="0" vertical="center" wrapText="0"/>
    </xf>
    <xf borderId="0" fillId="3" fontId="15" numFmtId="0" xfId="0" applyAlignment="1" applyFont="1">
      <alignment horizontal="center" readingOrder="0" shrinkToFit="0" vertical="bottom" wrapText="0"/>
    </xf>
    <xf borderId="15" fillId="3" fontId="8" numFmtId="4" xfId="0" applyAlignment="1" applyBorder="1" applyFont="1" applyNumberFormat="1">
      <alignment shrinkToFit="0" vertical="center" wrapText="0"/>
    </xf>
    <xf borderId="0" fillId="3" fontId="8" numFmtId="0" xfId="0" applyAlignment="1" applyFont="1">
      <alignment readingOrder="0" vertical="bottom"/>
    </xf>
    <xf borderId="15" fillId="3" fontId="8" numFmtId="3" xfId="0" applyAlignment="1" applyBorder="1" applyFont="1" applyNumberFormat="1">
      <alignment shrinkToFit="0" wrapText="1"/>
    </xf>
    <xf borderId="0" fillId="3" fontId="8" numFmtId="0" xfId="0" applyAlignment="1" applyFont="1">
      <alignment horizontal="center" readingOrder="0" shrinkToFit="0" vertical="bottom" wrapText="0"/>
    </xf>
    <xf borderId="15" fillId="3" fontId="8" numFmtId="2" xfId="0" applyAlignment="1" applyBorder="1" applyFont="1" applyNumberFormat="1">
      <alignment shrinkToFit="0" vertical="center" wrapText="0"/>
    </xf>
    <xf borderId="0" fillId="3" fontId="15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6" numFmtId="168" xfId="0" applyAlignment="1" applyFont="1" applyNumberFormat="1">
      <alignment horizontal="center" readingOrder="0" vertical="bottom"/>
    </xf>
    <xf borderId="0" fillId="3" fontId="16" numFmtId="0" xfId="0" applyAlignment="1" applyFont="1">
      <alignment readingOrder="0" vertical="bottom"/>
    </xf>
    <xf borderId="0" fillId="3" fontId="16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7" t="s">
        <v>4</v>
      </c>
    </row>
    <row r="2" ht="12.0" customHeight="1">
      <c r="A2" s="9" t="s">
        <v>5</v>
      </c>
      <c r="B2" s="10">
        <v>43445.0</v>
      </c>
      <c r="C2" s="11" t="s">
        <v>6</v>
      </c>
      <c r="D2" s="12">
        <v>43434.0</v>
      </c>
      <c r="E2" s="13" t="s">
        <v>7</v>
      </c>
      <c r="F2" s="15" t="s">
        <v>8</v>
      </c>
    </row>
    <row r="3" ht="12.0" customHeight="1">
      <c r="A3" s="16"/>
      <c r="B3" s="17"/>
      <c r="C3" s="16"/>
      <c r="D3" s="16"/>
      <c r="E3" s="18"/>
      <c r="F3" s="18"/>
    </row>
    <row r="4" ht="12.0" customHeight="1">
      <c r="A4" s="23" t="s">
        <v>9</v>
      </c>
      <c r="B4" s="29" t="s">
        <v>20</v>
      </c>
      <c r="C4" s="16"/>
      <c r="D4" s="30"/>
      <c r="E4" s="21"/>
      <c r="F4" s="21"/>
    </row>
    <row r="5" ht="38.25" customHeight="1">
      <c r="A5" s="32" t="s">
        <v>21</v>
      </c>
      <c r="B5" s="34" t="s">
        <v>22</v>
      </c>
      <c r="C5" s="37" t="s">
        <v>23</v>
      </c>
      <c r="D5" s="34" t="s">
        <v>24</v>
      </c>
      <c r="E5" s="21"/>
      <c r="F5" s="21"/>
    </row>
    <row r="6" ht="12.0" customHeight="1">
      <c r="A6" s="39" t="s">
        <v>25</v>
      </c>
      <c r="B6" s="41">
        <v>0.64</v>
      </c>
      <c r="C6" s="46">
        <v>5421930.0</v>
      </c>
      <c r="D6" s="46">
        <v>3429208.0</v>
      </c>
      <c r="E6" s="21"/>
      <c r="F6" s="21"/>
    </row>
    <row r="7" ht="12.0" customHeight="1">
      <c r="A7" s="47" t="s">
        <v>30</v>
      </c>
      <c r="B7" s="41">
        <f t="shared" ref="B7:B9" si="1">D7/C7</f>
        <v>0.6085349318</v>
      </c>
      <c r="C7" s="46">
        <v>5617643.0</v>
      </c>
      <c r="D7" s="46">
        <v>3418532.0</v>
      </c>
      <c r="E7" s="21"/>
      <c r="F7" s="21"/>
    </row>
    <row r="8" ht="12.0" customHeight="1">
      <c r="A8" s="47" t="s">
        <v>31</v>
      </c>
      <c r="B8" s="41">
        <f t="shared" si="1"/>
        <v>0.7293207619</v>
      </c>
      <c r="C8" s="46">
        <v>5805122.0</v>
      </c>
      <c r="D8" s="46">
        <v>4233796.0</v>
      </c>
      <c r="E8" s="21"/>
      <c r="F8" s="21"/>
    </row>
    <row r="9" ht="12.0" customHeight="1">
      <c r="A9" s="47" t="s">
        <v>32</v>
      </c>
      <c r="B9" s="41">
        <f t="shared" si="1"/>
        <v>0.770803263</v>
      </c>
      <c r="C9" s="46">
        <v>5978353.0</v>
      </c>
      <c r="D9" s="46">
        <v>4608134.0</v>
      </c>
      <c r="E9" s="21"/>
      <c r="F9" s="21"/>
    </row>
    <row r="10" ht="13.5" customHeight="1">
      <c r="A10" s="51" t="s">
        <v>33</v>
      </c>
      <c r="B10" s="52"/>
      <c r="C10" s="54"/>
      <c r="D10" s="54"/>
      <c r="E10" s="21"/>
      <c r="F10" s="21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7" t="s">
        <v>4</v>
      </c>
      <c r="G1" s="14"/>
    </row>
    <row r="2" ht="12.0" customHeight="1">
      <c r="A2" s="9" t="s">
        <v>5</v>
      </c>
      <c r="B2" s="10">
        <v>43445.0</v>
      </c>
      <c r="C2" s="11" t="s">
        <v>6</v>
      </c>
      <c r="D2" s="12">
        <v>43434.0</v>
      </c>
      <c r="E2" s="13" t="s">
        <v>7</v>
      </c>
      <c r="F2" s="15" t="s">
        <v>8</v>
      </c>
      <c r="G2" s="20"/>
    </row>
    <row r="3" ht="13.5" customHeight="1">
      <c r="A3" s="18"/>
      <c r="B3" s="18"/>
      <c r="C3" s="18"/>
      <c r="D3" s="18"/>
      <c r="E3" s="18"/>
      <c r="F3" s="18"/>
      <c r="G3" s="18"/>
    </row>
    <row r="4" ht="12.0" customHeight="1">
      <c r="A4" s="22"/>
      <c r="B4" s="24"/>
      <c r="C4" s="26"/>
      <c r="D4" s="31" t="s">
        <v>12</v>
      </c>
      <c r="E4" s="33" t="s">
        <v>12</v>
      </c>
      <c r="F4" s="35"/>
      <c r="G4" s="36"/>
    </row>
    <row r="5" ht="39.0" customHeight="1">
      <c r="A5" s="38" t="s">
        <v>21</v>
      </c>
      <c r="B5" s="40" t="s">
        <v>26</v>
      </c>
      <c r="C5" s="34" t="s">
        <v>22</v>
      </c>
      <c r="D5" s="37" t="s">
        <v>23</v>
      </c>
      <c r="E5" s="34" t="s">
        <v>24</v>
      </c>
      <c r="F5" s="37" t="s">
        <v>27</v>
      </c>
      <c r="G5" s="34" t="s">
        <v>28</v>
      </c>
    </row>
    <row r="6" ht="12.0" customHeight="1">
      <c r="A6" s="42">
        <v>2015.0</v>
      </c>
      <c r="B6" s="43" t="s">
        <v>29</v>
      </c>
      <c r="C6" s="41">
        <f t="shared" ref="C6:C52" si="1">E6/D6</f>
        <v>0.7199325308</v>
      </c>
      <c r="D6" s="46">
        <v>412040.0</v>
      </c>
      <c r="E6" s="46">
        <v>296641.0</v>
      </c>
      <c r="F6" s="49"/>
      <c r="G6" s="50">
        <v>0.0</v>
      </c>
    </row>
    <row r="7" ht="12.0" customHeight="1">
      <c r="A7" s="42">
        <v>2015.0</v>
      </c>
      <c r="B7" s="43" t="s">
        <v>34</v>
      </c>
      <c r="C7" s="41">
        <f t="shared" si="1"/>
        <v>0.4991522747</v>
      </c>
      <c r="D7" s="46">
        <v>395765.0</v>
      </c>
      <c r="E7" s="46">
        <v>197547.0</v>
      </c>
      <c r="F7" s="49"/>
      <c r="G7" s="50">
        <v>0.0</v>
      </c>
    </row>
    <row r="8" ht="12.0" customHeight="1">
      <c r="A8" s="42">
        <v>2015.0</v>
      </c>
      <c r="B8" s="43" t="s">
        <v>35</v>
      </c>
      <c r="C8" s="41">
        <f t="shared" si="1"/>
        <v>0.6493256304</v>
      </c>
      <c r="D8" s="46">
        <v>458873.0</v>
      </c>
      <c r="E8" s="46">
        <v>297958.0</v>
      </c>
      <c r="F8" s="49"/>
      <c r="G8" s="50">
        <v>0.0</v>
      </c>
    </row>
    <row r="9" ht="12.0" customHeight="1">
      <c r="A9" s="42">
        <v>2015.0</v>
      </c>
      <c r="B9" s="43" t="s">
        <v>36</v>
      </c>
      <c r="C9" s="41">
        <f t="shared" si="1"/>
        <v>0.4853694319</v>
      </c>
      <c r="D9" s="46">
        <v>486003.0</v>
      </c>
      <c r="E9" s="46">
        <v>235891.0</v>
      </c>
      <c r="F9" s="49"/>
      <c r="G9" s="50">
        <v>0.0</v>
      </c>
    </row>
    <row r="10" ht="12.0" customHeight="1">
      <c r="A10" s="42">
        <v>2015.0</v>
      </c>
      <c r="B10" s="43" t="s">
        <v>37</v>
      </c>
      <c r="C10" s="41">
        <f t="shared" si="1"/>
        <v>0.6427904628</v>
      </c>
      <c r="D10" s="46">
        <v>522752.0</v>
      </c>
      <c r="E10" s="46">
        <v>336020.0</v>
      </c>
      <c r="F10" s="49"/>
      <c r="G10" s="50">
        <v>0.0</v>
      </c>
    </row>
    <row r="11" ht="12.0" customHeight="1">
      <c r="A11" s="42">
        <v>2015.0</v>
      </c>
      <c r="B11" s="43" t="s">
        <v>38</v>
      </c>
      <c r="C11" s="41">
        <f t="shared" si="1"/>
        <v>0.6263592423</v>
      </c>
      <c r="D11" s="46">
        <v>539363.0</v>
      </c>
      <c r="E11" s="46">
        <v>337835.0</v>
      </c>
      <c r="F11" s="49"/>
      <c r="G11" s="50">
        <v>0.0</v>
      </c>
    </row>
    <row r="12" ht="12.0" customHeight="1">
      <c r="A12" s="42">
        <v>2015.0</v>
      </c>
      <c r="B12" s="43" t="s">
        <v>39</v>
      </c>
      <c r="C12" s="41">
        <f t="shared" si="1"/>
        <v>0.6303551312</v>
      </c>
      <c r="D12" s="46">
        <v>555682.0</v>
      </c>
      <c r="E12" s="46">
        <v>350277.0</v>
      </c>
      <c r="F12" s="49"/>
      <c r="G12" s="50">
        <v>0.0</v>
      </c>
    </row>
    <row r="13" ht="12.0" customHeight="1">
      <c r="A13" s="42">
        <v>2015.0</v>
      </c>
      <c r="B13" s="43" t="s">
        <v>40</v>
      </c>
      <c r="C13" s="41">
        <f t="shared" si="1"/>
        <v>0.5920820117</v>
      </c>
      <c r="D13" s="46">
        <v>546654.0</v>
      </c>
      <c r="E13" s="46">
        <v>323664.0</v>
      </c>
      <c r="F13" s="49"/>
      <c r="G13" s="50">
        <v>0.0</v>
      </c>
    </row>
    <row r="14" ht="12.0" customHeight="1">
      <c r="A14" s="42">
        <v>2015.0</v>
      </c>
      <c r="B14" s="43" t="s">
        <v>41</v>
      </c>
      <c r="C14" s="41">
        <f t="shared" si="1"/>
        <v>0.6222332565</v>
      </c>
      <c r="D14" s="46">
        <v>541747.0</v>
      </c>
      <c r="E14" s="46">
        <v>337093.0</v>
      </c>
      <c r="F14" s="49"/>
      <c r="G14" s="50">
        <v>0.0</v>
      </c>
    </row>
    <row r="15" ht="12.0" customHeight="1">
      <c r="A15" s="42">
        <v>2015.0</v>
      </c>
      <c r="B15" s="43" t="s">
        <v>43</v>
      </c>
      <c r="C15" s="41">
        <f t="shared" si="1"/>
        <v>0.4709153785</v>
      </c>
      <c r="D15" s="46">
        <v>522527.0</v>
      </c>
      <c r="E15" s="46">
        <v>246066.0</v>
      </c>
      <c r="F15" s="49"/>
      <c r="G15" s="50">
        <v>0.0</v>
      </c>
    </row>
    <row r="16" ht="12.0" customHeight="1">
      <c r="A16" s="42">
        <v>2015.0</v>
      </c>
      <c r="B16" s="43" t="s">
        <v>44</v>
      </c>
      <c r="C16" s="41">
        <f t="shared" si="1"/>
        <v>1.069796013</v>
      </c>
      <c r="D16" s="46">
        <v>439538.0</v>
      </c>
      <c r="E16" s="46">
        <v>470216.0</v>
      </c>
      <c r="F16" s="49"/>
      <c r="G16" s="50">
        <v>0.0</v>
      </c>
    </row>
    <row r="17" ht="12.0" customHeight="1">
      <c r="A17" s="56">
        <v>2015.0</v>
      </c>
      <c r="B17" s="57" t="s">
        <v>47</v>
      </c>
      <c r="C17" s="58">
        <f t="shared" si="1"/>
        <v>0.7380927421</v>
      </c>
      <c r="D17" s="59">
        <v>429255.0</v>
      </c>
      <c r="E17" s="59">
        <v>316830.0</v>
      </c>
      <c r="F17" s="60"/>
      <c r="G17" s="61">
        <v>0.0</v>
      </c>
    </row>
    <row r="18" ht="12.0" customHeight="1">
      <c r="A18" s="42">
        <v>2016.0</v>
      </c>
      <c r="B18" s="43" t="s">
        <v>59</v>
      </c>
      <c r="C18" s="62">
        <f t="shared" si="1"/>
        <v>0.4813125385</v>
      </c>
      <c r="D18" s="63">
        <v>420041.0</v>
      </c>
      <c r="E18" s="63">
        <v>202171.0</v>
      </c>
      <c r="F18" s="64"/>
      <c r="G18" s="65">
        <v>0.0</v>
      </c>
    </row>
    <row r="19" ht="12.0" customHeight="1">
      <c r="A19" s="42">
        <v>2016.0</v>
      </c>
      <c r="B19" s="43" t="s">
        <v>72</v>
      </c>
      <c r="C19" s="41">
        <f t="shared" si="1"/>
        <v>0.5182719299</v>
      </c>
      <c r="D19" s="46">
        <v>422506.0</v>
      </c>
      <c r="E19" s="46">
        <v>218973.0</v>
      </c>
      <c r="F19" s="49"/>
      <c r="G19" s="50">
        <v>0.0</v>
      </c>
    </row>
    <row r="20" ht="12.0" customHeight="1">
      <c r="A20" s="42">
        <v>2016.0</v>
      </c>
      <c r="B20" s="43" t="s">
        <v>74</v>
      </c>
      <c r="C20" s="41">
        <f t="shared" si="1"/>
        <v>0.5573128746</v>
      </c>
      <c r="D20" s="46">
        <v>470540.0</v>
      </c>
      <c r="E20" s="46">
        <v>262238.0</v>
      </c>
      <c r="F20" s="49"/>
      <c r="G20" s="50">
        <v>0.0</v>
      </c>
    </row>
    <row r="21" ht="12.0" customHeight="1">
      <c r="A21" s="42">
        <v>2016.0</v>
      </c>
      <c r="B21" s="43" t="s">
        <v>75</v>
      </c>
      <c r="C21" s="41">
        <f t="shared" si="1"/>
        <v>0.3321982846</v>
      </c>
      <c r="D21" s="46">
        <v>498657.0</v>
      </c>
      <c r="E21" s="46">
        <v>165653.0</v>
      </c>
      <c r="F21" s="49"/>
      <c r="G21" s="50">
        <v>0.0</v>
      </c>
    </row>
    <row r="22" ht="12.0" customHeight="1">
      <c r="A22" s="42">
        <v>2016.0</v>
      </c>
      <c r="B22" s="43" t="s">
        <v>78</v>
      </c>
      <c r="C22" s="41">
        <f t="shared" si="1"/>
        <v>0.6428608175</v>
      </c>
      <c r="D22" s="46">
        <v>544264.0</v>
      </c>
      <c r="E22" s="46">
        <v>349886.0</v>
      </c>
      <c r="F22" s="49"/>
      <c r="G22" s="50">
        <v>0.0</v>
      </c>
    </row>
    <row r="23" ht="12.0" customHeight="1">
      <c r="A23" s="42">
        <v>2016.0</v>
      </c>
      <c r="B23" s="43" t="s">
        <v>79</v>
      </c>
      <c r="C23" s="41">
        <f t="shared" si="1"/>
        <v>0.9921381296</v>
      </c>
      <c r="D23" s="46">
        <v>554957.0</v>
      </c>
      <c r="E23" s="46">
        <v>550594.0</v>
      </c>
      <c r="F23" s="49"/>
      <c r="G23" s="50">
        <v>0.0</v>
      </c>
    </row>
    <row r="24" ht="12.0" customHeight="1">
      <c r="A24" s="42">
        <v>2016.0</v>
      </c>
      <c r="B24" s="43" t="s">
        <v>82</v>
      </c>
      <c r="C24" s="41">
        <f t="shared" si="1"/>
        <v>0.7989519456</v>
      </c>
      <c r="D24" s="46">
        <v>575161.0</v>
      </c>
      <c r="E24" s="46">
        <v>459526.0</v>
      </c>
      <c r="F24" s="49"/>
      <c r="G24" s="50">
        <v>0.0</v>
      </c>
    </row>
    <row r="25" ht="12.0" customHeight="1">
      <c r="A25" s="42">
        <v>2016.0</v>
      </c>
      <c r="B25" s="43" t="s">
        <v>85</v>
      </c>
      <c r="C25" s="41">
        <f t="shared" si="1"/>
        <v>0.5278710154</v>
      </c>
      <c r="D25" s="46">
        <v>568440.0</v>
      </c>
      <c r="E25" s="46">
        <v>300063.0</v>
      </c>
      <c r="F25" s="49"/>
      <c r="G25" s="50">
        <v>0.0</v>
      </c>
    </row>
    <row r="26" ht="12.0" customHeight="1">
      <c r="A26" s="42">
        <v>2016.0</v>
      </c>
      <c r="B26" s="43" t="s">
        <v>87</v>
      </c>
      <c r="C26" s="41">
        <f t="shared" si="1"/>
        <v>0.4761561975</v>
      </c>
      <c r="D26" s="46">
        <v>564004.0</v>
      </c>
      <c r="E26" s="46">
        <v>268554.0</v>
      </c>
      <c r="F26" s="49"/>
      <c r="G26" s="50">
        <v>0.0</v>
      </c>
    </row>
    <row r="27" ht="12.0" customHeight="1">
      <c r="A27" s="42">
        <v>2016.0</v>
      </c>
      <c r="B27" s="43" t="s">
        <v>88</v>
      </c>
      <c r="C27" s="41">
        <f t="shared" si="1"/>
        <v>0.7070646799</v>
      </c>
      <c r="D27" s="46">
        <v>542997.0</v>
      </c>
      <c r="E27" s="46">
        <v>383934.0</v>
      </c>
      <c r="F27" s="49"/>
      <c r="G27" s="50">
        <v>0.0</v>
      </c>
    </row>
    <row r="28" ht="12.0" customHeight="1">
      <c r="A28" s="42">
        <v>2016.0</v>
      </c>
      <c r="B28" s="43" t="s">
        <v>89</v>
      </c>
      <c r="C28" s="41">
        <f t="shared" si="1"/>
        <v>0.474133697</v>
      </c>
      <c r="D28" s="46">
        <v>456076.0</v>
      </c>
      <c r="E28" s="46">
        <v>216241.0</v>
      </c>
      <c r="F28" s="49"/>
      <c r="G28" s="50">
        <v>0.0</v>
      </c>
    </row>
    <row r="29" ht="12.0" customHeight="1">
      <c r="A29" s="56">
        <v>2016.0</v>
      </c>
      <c r="B29" s="57" t="s">
        <v>90</v>
      </c>
      <c r="C29" s="58">
        <f t="shared" si="1"/>
        <v>1.577616703</v>
      </c>
      <c r="D29" s="59">
        <v>450032.0</v>
      </c>
      <c r="E29" s="59">
        <v>709978.0</v>
      </c>
      <c r="F29" s="60"/>
      <c r="G29" s="61">
        <v>0.0</v>
      </c>
    </row>
    <row r="30" ht="12.0" customHeight="1">
      <c r="A30" s="42">
        <v>2017.0</v>
      </c>
      <c r="B30" s="43" t="s">
        <v>95</v>
      </c>
      <c r="C30" s="62">
        <f t="shared" si="1"/>
        <v>0.9326213741</v>
      </c>
      <c r="D30" s="63">
        <v>442722.0</v>
      </c>
      <c r="E30" s="63">
        <v>412892.0</v>
      </c>
      <c r="F30" s="64"/>
      <c r="G30" s="65">
        <v>0.0</v>
      </c>
    </row>
    <row r="31" ht="12.0" customHeight="1">
      <c r="A31" s="42">
        <v>2017.0</v>
      </c>
      <c r="B31" s="43" t="s">
        <v>98</v>
      </c>
      <c r="C31" s="41">
        <f t="shared" si="1"/>
        <v>0.7228602677</v>
      </c>
      <c r="D31" s="46">
        <v>421513.0</v>
      </c>
      <c r="E31" s="46">
        <v>304695.0</v>
      </c>
      <c r="F31" s="49"/>
      <c r="G31" s="50">
        <v>0.0</v>
      </c>
    </row>
    <row r="32" ht="12.0" customHeight="1">
      <c r="A32" s="42">
        <v>2017.0</v>
      </c>
      <c r="B32" s="43" t="s">
        <v>99</v>
      </c>
      <c r="C32" s="41">
        <f t="shared" si="1"/>
        <v>0.4207487764</v>
      </c>
      <c r="D32" s="46">
        <v>492617.0</v>
      </c>
      <c r="E32" s="46">
        <v>207268.0</v>
      </c>
      <c r="F32" s="49"/>
      <c r="G32" s="50">
        <v>0.0</v>
      </c>
    </row>
    <row r="33" ht="12.0" customHeight="1">
      <c r="A33" s="42">
        <v>2017.0</v>
      </c>
      <c r="B33" s="43" t="s">
        <v>102</v>
      </c>
      <c r="C33" s="41">
        <f t="shared" si="1"/>
        <v>0.3869249489</v>
      </c>
      <c r="D33" s="46">
        <v>513650.0</v>
      </c>
      <c r="E33" s="46">
        <v>198744.0</v>
      </c>
      <c r="F33" s="49"/>
      <c r="G33" s="50">
        <v>0.0</v>
      </c>
    </row>
    <row r="34" ht="12.0" customHeight="1">
      <c r="A34" s="42">
        <v>2017.0</v>
      </c>
      <c r="B34" s="43" t="s">
        <v>107</v>
      </c>
      <c r="C34" s="41">
        <f t="shared" si="1"/>
        <v>0.6088716434</v>
      </c>
      <c r="D34" s="46">
        <v>566975.0</v>
      </c>
      <c r="E34" s="46">
        <v>345215.0</v>
      </c>
      <c r="F34" s="49"/>
      <c r="G34" s="50">
        <v>0.0</v>
      </c>
    </row>
    <row r="35" ht="12.0" customHeight="1">
      <c r="A35" s="42">
        <v>2017.0</v>
      </c>
      <c r="B35" s="43" t="s">
        <v>110</v>
      </c>
      <c r="C35" s="41">
        <f t="shared" si="1"/>
        <v>0.7712327718</v>
      </c>
      <c r="D35" s="46">
        <v>574348.0</v>
      </c>
      <c r="E35" s="46">
        <v>442956.0</v>
      </c>
      <c r="F35" s="49"/>
      <c r="G35" s="50">
        <v>0.0</v>
      </c>
    </row>
    <row r="36" ht="12.0" customHeight="1">
      <c r="A36" s="42">
        <v>2017.0</v>
      </c>
      <c r="B36" s="43" t="s">
        <v>119</v>
      </c>
      <c r="C36" s="41">
        <f t="shared" si="1"/>
        <v>0.8497235996</v>
      </c>
      <c r="D36" s="46">
        <v>596960.0</v>
      </c>
      <c r="E36" s="46">
        <v>507251.0</v>
      </c>
      <c r="F36" s="49"/>
      <c r="G36" s="50">
        <v>0.0</v>
      </c>
    </row>
    <row r="37" ht="12.0" customHeight="1">
      <c r="A37" s="42">
        <v>2017.0</v>
      </c>
      <c r="B37" s="43" t="s">
        <v>124</v>
      </c>
      <c r="C37" s="41">
        <f t="shared" si="1"/>
        <v>0.8204459688</v>
      </c>
      <c r="D37" s="46">
        <v>587216.0</v>
      </c>
      <c r="E37" s="46">
        <v>481779.0</v>
      </c>
      <c r="F37" s="49"/>
      <c r="G37" s="50">
        <v>0.0</v>
      </c>
    </row>
    <row r="38" ht="12.0" customHeight="1">
      <c r="A38" s="42">
        <v>2017.0</v>
      </c>
      <c r="B38" s="43" t="s">
        <v>127</v>
      </c>
      <c r="C38" s="41">
        <f t="shared" si="1"/>
        <v>1.079037629</v>
      </c>
      <c r="D38" s="46">
        <v>580483.0</v>
      </c>
      <c r="E38" s="46">
        <v>626363.0</v>
      </c>
      <c r="F38" s="49"/>
      <c r="G38" s="50">
        <v>0.0</v>
      </c>
    </row>
    <row r="39" ht="12.0" customHeight="1">
      <c r="A39" s="42">
        <v>2017.0</v>
      </c>
      <c r="B39" s="43" t="s">
        <v>130</v>
      </c>
      <c r="C39" s="41">
        <f t="shared" si="1"/>
        <v>0.7596936666</v>
      </c>
      <c r="D39" s="46">
        <v>561088.0</v>
      </c>
      <c r="E39" s="46">
        <v>426255.0</v>
      </c>
      <c r="F39" s="49"/>
      <c r="G39" s="50">
        <v>0.0</v>
      </c>
    </row>
    <row r="40" ht="12.0" customHeight="1">
      <c r="A40" s="42">
        <v>2017.0</v>
      </c>
      <c r="B40" s="43" t="s">
        <v>133</v>
      </c>
      <c r="C40" s="41">
        <f t="shared" si="1"/>
        <v>0.4955320287</v>
      </c>
      <c r="D40" s="46">
        <v>467550.0</v>
      </c>
      <c r="E40" s="46">
        <v>231686.0</v>
      </c>
      <c r="F40" s="49"/>
      <c r="G40" s="50">
        <v>0.0</v>
      </c>
    </row>
    <row r="41" ht="12.0" customHeight="1">
      <c r="A41" s="56">
        <v>2017.0</v>
      </c>
      <c r="B41" s="57" t="s">
        <v>136</v>
      </c>
      <c r="C41" s="58">
        <f t="shared" si="1"/>
        <v>1.010615834</v>
      </c>
      <c r="D41" s="59">
        <v>449894.0</v>
      </c>
      <c r="E41" s="59">
        <v>454670.0</v>
      </c>
      <c r="F41" s="60"/>
      <c r="G41" s="61">
        <v>1.0</v>
      </c>
    </row>
    <row r="42" ht="12.0" customHeight="1">
      <c r="A42" s="42">
        <v>2018.0</v>
      </c>
      <c r="B42" s="43" t="s">
        <v>141</v>
      </c>
      <c r="C42" s="62">
        <f t="shared" si="1"/>
        <v>0.6281286644</v>
      </c>
      <c r="D42" s="63">
        <v>454547.0</v>
      </c>
      <c r="E42" s="63">
        <v>285514.0</v>
      </c>
      <c r="F42" s="64">
        <f>E42/D42</f>
        <v>0.6281286644</v>
      </c>
      <c r="G42" s="65">
        <v>1.0</v>
      </c>
    </row>
    <row r="43" ht="12.0" customHeight="1">
      <c r="A43" s="42">
        <v>2018.0</v>
      </c>
      <c r="B43" s="43" t="s">
        <v>152</v>
      </c>
      <c r="C43" s="41">
        <f t="shared" si="1"/>
        <v>0.6195467389</v>
      </c>
      <c r="D43" s="46">
        <v>429995.0</v>
      </c>
      <c r="E43" s="46">
        <v>266402.0</v>
      </c>
      <c r="F43" s="49">
        <f t="shared" ref="F43:F52" si="2">sum(E$42:E43)/sum(D$42:D43)</f>
        <v>0.6239568048</v>
      </c>
      <c r="G43" s="50">
        <v>1.0</v>
      </c>
    </row>
    <row r="44" ht="12.0" customHeight="1">
      <c r="A44" s="42">
        <v>2018.0</v>
      </c>
      <c r="B44" s="43" t="s">
        <v>171</v>
      </c>
      <c r="C44" s="41">
        <f t="shared" si="1"/>
        <v>0.5682717269</v>
      </c>
      <c r="D44" s="46">
        <v>500002.0</v>
      </c>
      <c r="E44" s="46">
        <v>284137.0</v>
      </c>
      <c r="F44" s="49">
        <f t="shared" si="2"/>
        <v>0.6038471872</v>
      </c>
      <c r="G44" s="50">
        <v>1.0</v>
      </c>
    </row>
    <row r="45" ht="12.0" customHeight="1">
      <c r="A45" s="42">
        <v>2018.0</v>
      </c>
      <c r="B45" s="43" t="s">
        <v>176</v>
      </c>
      <c r="C45" s="41">
        <f t="shared" si="1"/>
        <v>0.6515719897</v>
      </c>
      <c r="D45" s="46">
        <v>533146.0</v>
      </c>
      <c r="E45" s="46">
        <v>347383.0</v>
      </c>
      <c r="F45" s="49">
        <f t="shared" si="2"/>
        <v>0.6171153836</v>
      </c>
      <c r="G45" s="50">
        <v>1.0</v>
      </c>
    </row>
    <row r="46" ht="12.0" customHeight="1">
      <c r="A46" s="42">
        <v>2018.0</v>
      </c>
      <c r="B46" s="43" t="s">
        <v>185</v>
      </c>
      <c r="C46" s="41">
        <f t="shared" si="1"/>
        <v>0.88109604</v>
      </c>
      <c r="D46" s="46">
        <v>575271.0</v>
      </c>
      <c r="E46" s="46">
        <v>506869.0</v>
      </c>
      <c r="F46" s="49">
        <f t="shared" si="2"/>
        <v>0.6780310643</v>
      </c>
      <c r="G46" s="50">
        <v>1.0</v>
      </c>
    </row>
    <row r="47" ht="12.0" customHeight="1">
      <c r="A47" s="42">
        <v>2018.0</v>
      </c>
      <c r="B47" s="43" t="s">
        <v>192</v>
      </c>
      <c r="C47" s="41">
        <f t="shared" si="1"/>
        <v>0.9193254593</v>
      </c>
      <c r="D47" s="46">
        <v>589616.0</v>
      </c>
      <c r="E47" s="46">
        <v>542049.0</v>
      </c>
      <c r="F47" s="49">
        <f t="shared" si="2"/>
        <v>0.7241843432</v>
      </c>
      <c r="G47" s="50">
        <v>1.0</v>
      </c>
    </row>
    <row r="48" ht="12.0" customHeight="1">
      <c r="A48" s="42">
        <v>2018.0</v>
      </c>
      <c r="B48" s="43" t="s">
        <v>198</v>
      </c>
      <c r="C48" s="41">
        <f t="shared" si="1"/>
        <v>0.7394505773</v>
      </c>
      <c r="D48" s="46">
        <v>614536.0</v>
      </c>
      <c r="E48" s="46">
        <v>454419.0</v>
      </c>
      <c r="F48" s="49">
        <f t="shared" si="2"/>
        <v>0.7267219044</v>
      </c>
      <c r="G48" s="50">
        <v>1.0</v>
      </c>
    </row>
    <row r="49" ht="12.0" customHeight="1">
      <c r="A49" s="42">
        <v>2018.0</v>
      </c>
      <c r="B49" s="43" t="s">
        <v>203</v>
      </c>
      <c r="C49" s="41">
        <f t="shared" si="1"/>
        <v>0.8391215207</v>
      </c>
      <c r="D49" s="46">
        <v>607732.0</v>
      </c>
      <c r="E49" s="46">
        <v>509961.0</v>
      </c>
      <c r="F49" s="49">
        <f t="shared" si="2"/>
        <v>0.7425898029</v>
      </c>
      <c r="G49" s="50">
        <v>1.0</v>
      </c>
    </row>
    <row r="50" ht="12.0" customHeight="1">
      <c r="A50" s="42">
        <v>2018.0</v>
      </c>
      <c r="B50" s="43" t="s">
        <v>208</v>
      </c>
      <c r="C50" s="41">
        <f t="shared" si="1"/>
        <v>0.8966623823</v>
      </c>
      <c r="D50" s="46">
        <v>596743.0</v>
      </c>
      <c r="E50" s="46">
        <v>535077.0</v>
      </c>
      <c r="F50" s="49">
        <f t="shared" si="2"/>
        <v>0.7613473429</v>
      </c>
      <c r="G50" s="50">
        <v>1.0</v>
      </c>
    </row>
    <row r="51" ht="12.0" customHeight="1">
      <c r="A51" s="42">
        <v>2018.0</v>
      </c>
      <c r="B51" s="43" t="s">
        <v>214</v>
      </c>
      <c r="C51" s="41">
        <f t="shared" si="1"/>
        <v>0.8382419055</v>
      </c>
      <c r="D51" s="46">
        <v>584997.0</v>
      </c>
      <c r="E51" s="46">
        <v>490369.0</v>
      </c>
      <c r="F51" s="49">
        <f t="shared" si="2"/>
        <v>0.7695460838</v>
      </c>
      <c r="G51" s="50">
        <v>1.0</v>
      </c>
    </row>
    <row r="52" ht="12.0" customHeight="1">
      <c r="A52" s="42">
        <v>2018.0</v>
      </c>
      <c r="B52" s="43" t="s">
        <v>219</v>
      </c>
      <c r="C52" s="41">
        <f t="shared" si="1"/>
        <v>0.7848294318</v>
      </c>
      <c r="D52" s="46">
        <v>491768.0</v>
      </c>
      <c r="E52" s="46">
        <v>385954.0</v>
      </c>
      <c r="F52" s="49">
        <f t="shared" si="2"/>
        <v>0.770803263</v>
      </c>
      <c r="G52" s="50">
        <v>1.0</v>
      </c>
    </row>
    <row r="53" ht="12.0" customHeight="1">
      <c r="A53" s="56">
        <v>2018.0</v>
      </c>
      <c r="B53" s="57" t="s">
        <v>224</v>
      </c>
      <c r="C53" s="52"/>
      <c r="D53" s="54"/>
      <c r="E53" s="54"/>
      <c r="F53" s="73"/>
      <c r="G53" s="50">
        <v>0.0</v>
      </c>
    </row>
    <row r="54" ht="12.0" customHeight="1">
      <c r="A54" s="42">
        <v>2019.0</v>
      </c>
      <c r="B54" s="43" t="s">
        <v>244</v>
      </c>
      <c r="C54" s="74"/>
      <c r="D54" s="75"/>
      <c r="E54" s="75"/>
      <c r="F54" s="77"/>
      <c r="G54" s="74"/>
    </row>
    <row r="55" ht="12.0" customHeight="1">
      <c r="A55" s="42">
        <v>2019.0</v>
      </c>
      <c r="B55" s="43" t="s">
        <v>272</v>
      </c>
      <c r="C55" s="79"/>
      <c r="D55" s="81"/>
      <c r="E55" s="81"/>
      <c r="F55" s="83"/>
      <c r="G55" s="79"/>
    </row>
    <row r="56" ht="12.0" customHeight="1">
      <c r="A56" s="42">
        <v>2019.0</v>
      </c>
      <c r="B56" s="43" t="s">
        <v>310</v>
      </c>
      <c r="C56" s="79"/>
      <c r="D56" s="81"/>
      <c r="E56" s="81"/>
      <c r="F56" s="83"/>
      <c r="G56" s="79"/>
    </row>
    <row r="57" ht="12.0" customHeight="1">
      <c r="A57" s="42">
        <v>2019.0</v>
      </c>
      <c r="B57" s="43" t="s">
        <v>313</v>
      </c>
      <c r="C57" s="79"/>
      <c r="D57" s="81"/>
      <c r="E57" s="81"/>
      <c r="F57" s="83"/>
      <c r="G57" s="79"/>
    </row>
    <row r="58" ht="12.0" customHeight="1">
      <c r="A58" s="42">
        <v>2019.0</v>
      </c>
      <c r="B58" s="43" t="s">
        <v>314</v>
      </c>
      <c r="C58" s="79"/>
      <c r="D58" s="81"/>
      <c r="E58" s="81"/>
      <c r="F58" s="83"/>
      <c r="G58" s="79"/>
    </row>
    <row r="59" ht="12.0" customHeight="1">
      <c r="A59" s="42">
        <v>2019.0</v>
      </c>
      <c r="B59" s="43" t="s">
        <v>317</v>
      </c>
      <c r="C59" s="79"/>
      <c r="D59" s="81"/>
      <c r="E59" s="81"/>
      <c r="F59" s="83"/>
      <c r="G59" s="79"/>
    </row>
    <row r="60" ht="12.0" customHeight="1">
      <c r="A60" s="42">
        <v>2019.0</v>
      </c>
      <c r="B60" s="43" t="s">
        <v>318</v>
      </c>
      <c r="C60" s="79"/>
      <c r="D60" s="81"/>
      <c r="E60" s="81"/>
      <c r="F60" s="83"/>
      <c r="G60" s="79"/>
    </row>
    <row r="61" ht="12.0" customHeight="1">
      <c r="A61" s="42">
        <v>2019.0</v>
      </c>
      <c r="B61" s="43" t="s">
        <v>320</v>
      </c>
      <c r="C61" s="79"/>
      <c r="D61" s="81"/>
      <c r="E61" s="81"/>
      <c r="F61" s="83"/>
      <c r="G61" s="79"/>
    </row>
    <row r="62" ht="12.0" customHeight="1">
      <c r="A62" s="42">
        <v>2019.0</v>
      </c>
      <c r="B62" s="43" t="s">
        <v>322</v>
      </c>
      <c r="C62" s="79"/>
      <c r="D62" s="81"/>
      <c r="E62" s="81"/>
      <c r="F62" s="83"/>
      <c r="G62" s="79"/>
    </row>
    <row r="63" ht="12.0" customHeight="1">
      <c r="A63" s="42">
        <v>2019.0</v>
      </c>
      <c r="B63" s="43" t="s">
        <v>325</v>
      </c>
      <c r="C63" s="79"/>
      <c r="D63" s="81"/>
      <c r="E63" s="81"/>
      <c r="F63" s="83"/>
      <c r="G63" s="79"/>
    </row>
    <row r="64" ht="12.0" customHeight="1">
      <c r="A64" s="42">
        <v>2019.0</v>
      </c>
      <c r="B64" s="43" t="s">
        <v>326</v>
      </c>
      <c r="C64" s="79"/>
      <c r="D64" s="81"/>
      <c r="E64" s="81"/>
      <c r="F64" s="83"/>
      <c r="G64" s="79"/>
    </row>
    <row r="65" ht="13.5" customHeight="1">
      <c r="A65" s="56">
        <v>2019.0</v>
      </c>
      <c r="B65" s="57" t="s">
        <v>329</v>
      </c>
      <c r="C65" s="52"/>
      <c r="D65" s="54"/>
      <c r="E65" s="54"/>
      <c r="F65" s="73"/>
      <c r="G65" s="52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6">
        <v>43101.0</v>
      </c>
      <c r="E1" s="5" t="s">
        <v>3</v>
      </c>
      <c r="F1" s="7" t="s">
        <v>4</v>
      </c>
      <c r="G1" s="8"/>
    </row>
    <row r="2" ht="12.75" customHeight="1">
      <c r="A2" s="9" t="s">
        <v>5</v>
      </c>
      <c r="B2" s="10">
        <v>43445.0</v>
      </c>
      <c r="C2" s="11" t="s">
        <v>6</v>
      </c>
      <c r="D2" s="12">
        <v>43434.0</v>
      </c>
      <c r="E2" s="13" t="s">
        <v>7</v>
      </c>
      <c r="F2" s="19" t="s">
        <v>8</v>
      </c>
      <c r="G2" s="8"/>
    </row>
    <row r="3" ht="12.75" customHeight="1">
      <c r="A3" s="16"/>
      <c r="B3" s="16"/>
      <c r="C3" s="16"/>
      <c r="D3" s="16"/>
      <c r="E3" s="16"/>
      <c r="F3" s="16"/>
      <c r="G3" s="21"/>
    </row>
    <row r="4" ht="12.75" customHeight="1">
      <c r="A4" s="23" t="s">
        <v>10</v>
      </c>
      <c r="B4" s="25"/>
      <c r="C4" s="25"/>
      <c r="D4" s="25"/>
      <c r="E4" s="25"/>
      <c r="F4" s="25"/>
      <c r="G4" s="25"/>
    </row>
    <row r="5" ht="12.75" customHeight="1">
      <c r="A5" s="27" t="s">
        <v>11</v>
      </c>
      <c r="B5" s="27" t="s">
        <v>13</v>
      </c>
      <c r="C5" s="27" t="s">
        <v>14</v>
      </c>
      <c r="D5" s="27" t="s">
        <v>15</v>
      </c>
      <c r="E5" s="27" t="s">
        <v>16</v>
      </c>
      <c r="F5" s="27" t="s">
        <v>17</v>
      </c>
      <c r="G5" s="27" t="s">
        <v>18</v>
      </c>
    </row>
    <row r="6" ht="12.75" customHeight="1">
      <c r="A6" s="28" t="s">
        <v>19</v>
      </c>
      <c r="B6" s="44">
        <v>6.0</v>
      </c>
      <c r="C6" s="45">
        <v>1.27</v>
      </c>
      <c r="D6" s="48">
        <f t="shared" ref="D6:D35" si="1">G6/F6</f>
        <v>0.492054347</v>
      </c>
      <c r="E6" s="48">
        <f>D6-C6</f>
        <v>-0.777945653</v>
      </c>
      <c r="F6" s="53">
        <v>157948.0</v>
      </c>
      <c r="G6" s="53">
        <v>77719.0</v>
      </c>
    </row>
    <row r="7" ht="12.75" customHeight="1">
      <c r="A7" s="55" t="s">
        <v>42</v>
      </c>
      <c r="B7" s="44">
        <v>5.0</v>
      </c>
      <c r="C7" s="45" t="s">
        <v>45</v>
      </c>
      <c r="D7" s="48">
        <f t="shared" si="1"/>
        <v>0.5673433318</v>
      </c>
      <c r="E7" s="48" t="s">
        <v>12</v>
      </c>
      <c r="F7" s="53">
        <v>157291.0</v>
      </c>
      <c r="G7" s="53">
        <v>89238.0</v>
      </c>
    </row>
    <row r="8" ht="12.75" customHeight="1">
      <c r="A8" s="28" t="s">
        <v>46</v>
      </c>
      <c r="B8" s="44">
        <v>1.0</v>
      </c>
      <c r="C8" s="45">
        <v>0.0</v>
      </c>
      <c r="D8" s="48">
        <f t="shared" si="1"/>
        <v>0</v>
      </c>
      <c r="E8" s="48">
        <f t="shared" ref="E8:E9" si="2">D8-C8</f>
        <v>0</v>
      </c>
      <c r="F8" s="53">
        <v>27530.0</v>
      </c>
      <c r="G8" s="53"/>
    </row>
    <row r="9" ht="12.75" customHeight="1">
      <c r="A9" s="28" t="s">
        <v>48</v>
      </c>
      <c r="B9" s="44">
        <v>1.0</v>
      </c>
      <c r="C9" s="45">
        <v>0.05</v>
      </c>
      <c r="D9" s="48">
        <f t="shared" si="1"/>
        <v>0</v>
      </c>
      <c r="E9" s="48">
        <f t="shared" si="2"/>
        <v>-0.05</v>
      </c>
      <c r="F9" s="53">
        <v>20046.0</v>
      </c>
      <c r="G9" s="53">
        <v>0.0</v>
      </c>
    </row>
    <row r="10" ht="12.75" customHeight="1">
      <c r="A10" s="28" t="s">
        <v>49</v>
      </c>
      <c r="B10" s="44">
        <v>2.0</v>
      </c>
      <c r="C10" s="45" t="s">
        <v>45</v>
      </c>
      <c r="D10" s="48">
        <f t="shared" si="1"/>
        <v>0.8620768702</v>
      </c>
      <c r="E10" s="48" t="s">
        <v>12</v>
      </c>
      <c r="F10" s="53">
        <v>39261.0</v>
      </c>
      <c r="G10" s="53">
        <v>33846.0</v>
      </c>
    </row>
    <row r="11" ht="12.75" customHeight="1">
      <c r="A11" s="28" t="s">
        <v>50</v>
      </c>
      <c r="B11" s="44">
        <v>4.0</v>
      </c>
      <c r="C11" s="45">
        <v>0.4</v>
      </c>
      <c r="D11" s="48">
        <f t="shared" si="1"/>
        <v>0.122630429</v>
      </c>
      <c r="E11" s="48">
        <f t="shared" ref="E11:E16" si="3">D11-C11</f>
        <v>-0.277369571</v>
      </c>
      <c r="F11" s="53">
        <v>79181.0</v>
      </c>
      <c r="G11" s="53">
        <v>9710.0</v>
      </c>
    </row>
    <row r="12" ht="12.75" customHeight="1">
      <c r="A12" s="28" t="s">
        <v>51</v>
      </c>
      <c r="B12" s="44">
        <v>1.0</v>
      </c>
      <c r="C12" s="45">
        <v>0.11</v>
      </c>
      <c r="D12" s="48">
        <f t="shared" si="1"/>
        <v>0.06129118368</v>
      </c>
      <c r="E12" s="48">
        <f t="shared" si="3"/>
        <v>-0.04870881632</v>
      </c>
      <c r="F12" s="53">
        <v>123623.0</v>
      </c>
      <c r="G12" s="53">
        <v>7577.0</v>
      </c>
    </row>
    <row r="13" ht="12.75" customHeight="1">
      <c r="A13" s="28" t="s">
        <v>52</v>
      </c>
      <c r="B13" s="44">
        <v>2.0</v>
      </c>
      <c r="C13" s="45">
        <v>0.0</v>
      </c>
      <c r="D13" s="48">
        <f t="shared" si="1"/>
        <v>0</v>
      </c>
      <c r="E13" s="48">
        <f t="shared" si="3"/>
        <v>0</v>
      </c>
      <c r="F13" s="53">
        <v>21543.0</v>
      </c>
      <c r="G13" s="53"/>
    </row>
    <row r="14" ht="12.75" customHeight="1">
      <c r="A14" s="28" t="s">
        <v>53</v>
      </c>
      <c r="B14" s="44">
        <v>1.0</v>
      </c>
      <c r="C14" s="45">
        <v>0.14</v>
      </c>
      <c r="D14" s="48">
        <f t="shared" si="1"/>
        <v>0.3530846906</v>
      </c>
      <c r="E14" s="48">
        <f t="shared" si="3"/>
        <v>0.2130846906</v>
      </c>
      <c r="F14" s="53">
        <v>88534.0</v>
      </c>
      <c r="G14" s="53">
        <v>31260.0</v>
      </c>
    </row>
    <row r="15" ht="12.75" customHeight="1">
      <c r="A15" s="28" t="s">
        <v>54</v>
      </c>
      <c r="B15" s="44">
        <v>60.0</v>
      </c>
      <c r="C15" s="45">
        <v>0.6</v>
      </c>
      <c r="D15" s="48">
        <f t="shared" si="1"/>
        <v>0.3880691265</v>
      </c>
      <c r="E15" s="48">
        <f t="shared" si="3"/>
        <v>-0.2119308735</v>
      </c>
      <c r="F15" s="53">
        <v>858311.0</v>
      </c>
      <c r="G15" s="53">
        <v>333084.0</v>
      </c>
    </row>
    <row r="16" ht="12.75" customHeight="1">
      <c r="A16" s="28" t="s">
        <v>55</v>
      </c>
      <c r="B16" s="44">
        <v>16.0</v>
      </c>
      <c r="C16" s="45">
        <v>0.65</v>
      </c>
      <c r="D16" s="48">
        <f t="shared" si="1"/>
        <v>0.4779802739</v>
      </c>
      <c r="E16" s="48">
        <f t="shared" si="3"/>
        <v>-0.1720197261</v>
      </c>
      <c r="F16" s="53">
        <v>986411.0</v>
      </c>
      <c r="G16" s="53">
        <v>471485.0</v>
      </c>
    </row>
    <row r="17" ht="12.75" customHeight="1">
      <c r="A17" s="28" t="s">
        <v>56</v>
      </c>
      <c r="B17" s="44">
        <v>1.0</v>
      </c>
      <c r="C17" s="45">
        <v>0.1</v>
      </c>
      <c r="D17" s="48">
        <f t="shared" si="1"/>
        <v>1.56272707</v>
      </c>
      <c r="E17" s="48" t="s">
        <v>12</v>
      </c>
      <c r="F17" s="53">
        <v>98538.0</v>
      </c>
      <c r="G17" s="53">
        <v>153988.0</v>
      </c>
    </row>
    <row r="18" ht="12.75" customHeight="1">
      <c r="A18" s="28" t="s">
        <v>57</v>
      </c>
      <c r="B18" s="44">
        <v>1.0</v>
      </c>
      <c r="C18" s="45">
        <v>0.05</v>
      </c>
      <c r="D18" s="48">
        <f t="shared" si="1"/>
        <v>0.01269372134</v>
      </c>
      <c r="E18" s="48">
        <f t="shared" ref="E18:E33" si="4">D18-C18</f>
        <v>-0.03730627866</v>
      </c>
      <c r="F18" s="53">
        <v>52782.0</v>
      </c>
      <c r="G18" s="53">
        <v>670.0</v>
      </c>
    </row>
    <row r="19" ht="12.75" customHeight="1">
      <c r="A19" s="28" t="s">
        <v>58</v>
      </c>
      <c r="B19" s="44">
        <v>3.0</v>
      </c>
      <c r="C19" s="45">
        <v>0.2</v>
      </c>
      <c r="D19" s="48">
        <f t="shared" si="1"/>
        <v>0.228906256</v>
      </c>
      <c r="E19" s="48">
        <f t="shared" si="4"/>
        <v>0.02890625604</v>
      </c>
      <c r="F19" s="53">
        <v>129363.0</v>
      </c>
      <c r="G19" s="53">
        <v>29612.0</v>
      </c>
    </row>
    <row r="20" ht="12.75" customHeight="1">
      <c r="A20" s="28" t="s">
        <v>60</v>
      </c>
      <c r="B20" s="44">
        <v>5.0</v>
      </c>
      <c r="C20" s="45">
        <v>0.41</v>
      </c>
      <c r="D20" s="48">
        <f t="shared" si="1"/>
        <v>0.09689838588</v>
      </c>
      <c r="E20" s="48">
        <f t="shared" si="4"/>
        <v>-0.3131016141</v>
      </c>
      <c r="F20" s="53">
        <v>369614.0</v>
      </c>
      <c r="G20" s="53">
        <v>35815.0</v>
      </c>
    </row>
    <row r="21" ht="12.75" customHeight="1">
      <c r="A21" s="28" t="s">
        <v>61</v>
      </c>
      <c r="B21" s="44">
        <v>3.0</v>
      </c>
      <c r="C21" s="45">
        <v>0.04</v>
      </c>
      <c r="D21" s="48">
        <f t="shared" si="1"/>
        <v>0.07635882948</v>
      </c>
      <c r="E21" s="48">
        <f t="shared" si="4"/>
        <v>0.03635882948</v>
      </c>
      <c r="F21" s="53">
        <v>38581.0</v>
      </c>
      <c r="G21" s="53">
        <v>2946.0</v>
      </c>
    </row>
    <row r="22" ht="12.75" customHeight="1">
      <c r="A22" s="28" t="s">
        <v>62</v>
      </c>
      <c r="B22" s="44">
        <v>4.0</v>
      </c>
      <c r="C22" s="45">
        <v>0.0</v>
      </c>
      <c r="D22" s="48">
        <f t="shared" si="1"/>
        <v>0.009502515372</v>
      </c>
      <c r="E22" s="48">
        <f t="shared" si="4"/>
        <v>0.009502515372</v>
      </c>
      <c r="F22" s="53">
        <v>28624.0</v>
      </c>
      <c r="G22" s="53">
        <v>272.0</v>
      </c>
    </row>
    <row r="23" ht="12.75" customHeight="1">
      <c r="A23" s="28" t="s">
        <v>63</v>
      </c>
      <c r="B23" s="44">
        <v>1.0</v>
      </c>
      <c r="C23" s="45">
        <v>0.47</v>
      </c>
      <c r="D23" s="48">
        <f t="shared" si="1"/>
        <v>0.06195328964</v>
      </c>
      <c r="E23" s="48">
        <f t="shared" si="4"/>
        <v>-0.4080467104</v>
      </c>
      <c r="F23" s="53">
        <v>34639.0</v>
      </c>
      <c r="G23" s="53">
        <v>2146.0</v>
      </c>
    </row>
    <row r="24" ht="12.75" customHeight="1">
      <c r="A24" s="28" t="s">
        <v>64</v>
      </c>
      <c r="B24" s="44">
        <v>1.0</v>
      </c>
      <c r="C24" s="45">
        <v>0.1</v>
      </c>
      <c r="D24" s="48">
        <f t="shared" si="1"/>
        <v>0.01273473732</v>
      </c>
      <c r="E24" s="48">
        <f t="shared" si="4"/>
        <v>-0.08726526268</v>
      </c>
      <c r="F24" s="53">
        <v>26306.0</v>
      </c>
      <c r="G24" s="53">
        <v>335.0</v>
      </c>
    </row>
    <row r="25" ht="12.75" customHeight="1">
      <c r="A25" s="28" t="s">
        <v>65</v>
      </c>
      <c r="B25" s="44">
        <v>4.0</v>
      </c>
      <c r="C25" s="45">
        <v>2.0</v>
      </c>
      <c r="D25" s="48">
        <f t="shared" si="1"/>
        <v>2.075127845</v>
      </c>
      <c r="E25" s="48">
        <f t="shared" si="4"/>
        <v>0.07512784499</v>
      </c>
      <c r="F25" s="53">
        <v>257734.0</v>
      </c>
      <c r="G25" s="53">
        <v>534831.0</v>
      </c>
    </row>
    <row r="26" ht="12.75" customHeight="1">
      <c r="A26" s="28" t="s">
        <v>66</v>
      </c>
      <c r="B26" s="44">
        <v>4.0</v>
      </c>
      <c r="C26" s="45">
        <v>0.6</v>
      </c>
      <c r="D26" s="48">
        <f t="shared" si="1"/>
        <v>0.2571153234</v>
      </c>
      <c r="E26" s="48">
        <f t="shared" si="4"/>
        <v>-0.3428846766</v>
      </c>
      <c r="F26" s="53">
        <v>213764.0</v>
      </c>
      <c r="G26" s="53">
        <v>54962.0</v>
      </c>
    </row>
    <row r="27" ht="12.75" customHeight="1">
      <c r="A27" s="28" t="s">
        <v>67</v>
      </c>
      <c r="B27" s="44">
        <v>15.0</v>
      </c>
      <c r="C27" s="45">
        <v>0.04</v>
      </c>
      <c r="D27" s="48">
        <f t="shared" si="1"/>
        <v>0.332031742</v>
      </c>
      <c r="E27" s="48">
        <f t="shared" si="4"/>
        <v>0.292031742</v>
      </c>
      <c r="F27" s="53">
        <v>198475.0</v>
      </c>
      <c r="G27" s="53">
        <v>65900.0</v>
      </c>
    </row>
    <row r="28" ht="12.75" customHeight="1">
      <c r="A28" s="28" t="s">
        <v>68</v>
      </c>
      <c r="B28" s="44">
        <v>10.0</v>
      </c>
      <c r="C28" s="45">
        <v>0.6</v>
      </c>
      <c r="D28" s="48">
        <f t="shared" si="1"/>
        <v>2.277761683</v>
      </c>
      <c r="E28" s="48">
        <f t="shared" si="4"/>
        <v>1.677761683</v>
      </c>
      <c r="F28" s="53">
        <v>200204.0</v>
      </c>
      <c r="G28" s="53">
        <v>456017.0</v>
      </c>
    </row>
    <row r="29" ht="12.75" customHeight="1">
      <c r="A29" s="28" t="s">
        <v>69</v>
      </c>
      <c r="B29" s="44">
        <v>2.0</v>
      </c>
      <c r="C29" s="45">
        <v>0.0</v>
      </c>
      <c r="D29" s="48">
        <f t="shared" si="1"/>
        <v>0.2194744977</v>
      </c>
      <c r="E29" s="48">
        <f t="shared" si="4"/>
        <v>0.2194744977</v>
      </c>
      <c r="F29" s="53">
        <v>58877.0</v>
      </c>
      <c r="G29" s="53">
        <v>12922.0</v>
      </c>
    </row>
    <row r="30" ht="12.75" customHeight="1">
      <c r="A30" s="28" t="s">
        <v>70</v>
      </c>
      <c r="B30" s="44">
        <v>1.0</v>
      </c>
      <c r="C30" s="45">
        <v>0.0</v>
      </c>
      <c r="D30" s="48">
        <f t="shared" si="1"/>
        <v>0</v>
      </c>
      <c r="E30" s="48">
        <f t="shared" si="4"/>
        <v>0</v>
      </c>
      <c r="F30" s="53">
        <v>11179.0</v>
      </c>
      <c r="G30" s="53"/>
    </row>
    <row r="31" ht="12.75" customHeight="1">
      <c r="A31" s="28" t="s">
        <v>71</v>
      </c>
      <c r="B31" s="44">
        <v>3.0</v>
      </c>
      <c r="C31" s="45">
        <v>0.0</v>
      </c>
      <c r="D31" s="48">
        <f t="shared" si="1"/>
        <v>0.05848908244</v>
      </c>
      <c r="E31" s="48">
        <f t="shared" si="4"/>
        <v>0.05848908244</v>
      </c>
      <c r="F31" s="53">
        <v>16533.0</v>
      </c>
      <c r="G31" s="53">
        <v>967.0</v>
      </c>
    </row>
    <row r="32" ht="12.75" customHeight="1">
      <c r="A32" s="28" t="s">
        <v>73</v>
      </c>
      <c r="B32" s="44">
        <v>5.0</v>
      </c>
      <c r="C32" s="45">
        <v>0.8</v>
      </c>
      <c r="D32" s="48">
        <f t="shared" si="1"/>
        <v>1.55684326</v>
      </c>
      <c r="E32" s="48">
        <f t="shared" si="4"/>
        <v>0.7568432603</v>
      </c>
      <c r="F32" s="53">
        <v>571387.0</v>
      </c>
      <c r="G32" s="53">
        <v>889560.0</v>
      </c>
    </row>
    <row r="33" ht="12.75" customHeight="1">
      <c r="A33" s="28" t="s">
        <v>80</v>
      </c>
      <c r="B33" s="44">
        <v>1.0</v>
      </c>
      <c r="C33" s="45">
        <v>0.35</v>
      </c>
      <c r="D33" s="48">
        <f t="shared" si="1"/>
        <v>0.3287562083</v>
      </c>
      <c r="E33" s="48">
        <f t="shared" si="4"/>
        <v>-0.02124379167</v>
      </c>
      <c r="F33" s="53">
        <v>112953.0</v>
      </c>
      <c r="G33" s="53">
        <v>37134.0</v>
      </c>
    </row>
    <row r="34" ht="12.75" customHeight="1">
      <c r="A34" s="28" t="s">
        <v>81</v>
      </c>
      <c r="B34" s="44">
        <v>2.0</v>
      </c>
      <c r="C34" s="45" t="s">
        <v>45</v>
      </c>
      <c r="D34" s="48">
        <f t="shared" si="1"/>
        <v>1.597076602</v>
      </c>
      <c r="E34" s="48" t="s">
        <v>12</v>
      </c>
      <c r="F34" s="53">
        <v>208114.0</v>
      </c>
      <c r="G34" s="53">
        <v>332374.0</v>
      </c>
    </row>
    <row r="35" ht="12.75" customHeight="1">
      <c r="A35" s="28" t="s">
        <v>84</v>
      </c>
      <c r="B35" s="44">
        <v>9.0</v>
      </c>
      <c r="C35" s="45">
        <v>0.78</v>
      </c>
      <c r="D35" s="48">
        <f t="shared" si="1"/>
        <v>1.193117128</v>
      </c>
      <c r="E35" s="48">
        <f>D35-C35</f>
        <v>0.4131171279</v>
      </c>
      <c r="F35" s="53">
        <v>791007.0</v>
      </c>
      <c r="G35" s="53">
        <v>943764.0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6">
        <v>43101.0</v>
      </c>
      <c r="E1" s="5" t="s">
        <v>3</v>
      </c>
      <c r="F1" s="7" t="s">
        <v>4</v>
      </c>
    </row>
    <row r="2" ht="12.75" customHeight="1">
      <c r="A2" s="9" t="s">
        <v>5</v>
      </c>
      <c r="B2" s="10">
        <v>43445.0</v>
      </c>
      <c r="C2" s="9" t="s">
        <v>6</v>
      </c>
      <c r="D2" s="12">
        <v>43434.0</v>
      </c>
      <c r="E2" s="13" t="s">
        <v>7</v>
      </c>
      <c r="F2" s="19" t="s">
        <v>8</v>
      </c>
    </row>
    <row r="3" ht="12.75" customHeight="1">
      <c r="A3" s="16"/>
      <c r="B3" s="16"/>
      <c r="C3" s="16"/>
      <c r="D3" s="16"/>
      <c r="E3" s="16"/>
      <c r="F3" s="16"/>
    </row>
    <row r="4" ht="12.75" customHeight="1">
      <c r="A4" s="23" t="s">
        <v>10</v>
      </c>
      <c r="B4" s="25"/>
      <c r="C4" s="25"/>
      <c r="D4" s="25"/>
      <c r="E4" s="25"/>
      <c r="F4" s="25"/>
    </row>
    <row r="5" ht="12.75" customHeight="1">
      <c r="A5" s="27" t="s">
        <v>11</v>
      </c>
      <c r="B5" s="27" t="s">
        <v>76</v>
      </c>
      <c r="C5" s="27" t="s">
        <v>77</v>
      </c>
      <c r="D5" s="27" t="s">
        <v>15</v>
      </c>
      <c r="E5" s="27" t="s">
        <v>17</v>
      </c>
      <c r="F5" s="27" t="s">
        <v>18</v>
      </c>
    </row>
    <row r="6" ht="12.75" customHeight="1">
      <c r="A6" s="66" t="s">
        <v>42</v>
      </c>
      <c r="B6" s="67" t="s">
        <v>83</v>
      </c>
      <c r="C6" s="66" t="s">
        <v>86</v>
      </c>
      <c r="D6" s="45">
        <f t="shared" ref="D6:D179" si="1">F6/E6</f>
        <v>0.01732882502</v>
      </c>
      <c r="E6" s="53">
        <v>7098.0</v>
      </c>
      <c r="F6" s="53">
        <v>123.0</v>
      </c>
    </row>
    <row r="7" ht="12.75" customHeight="1">
      <c r="A7" s="66" t="s">
        <v>42</v>
      </c>
      <c r="B7" s="67" t="s">
        <v>91</v>
      </c>
      <c r="C7" s="66" t="s">
        <v>92</v>
      </c>
      <c r="D7" s="45">
        <f t="shared" si="1"/>
        <v>0.8097639777</v>
      </c>
      <c r="E7" s="53">
        <v>106473.0</v>
      </c>
      <c r="F7" s="53">
        <v>86218.0</v>
      </c>
    </row>
    <row r="8" ht="12.75" customHeight="1">
      <c r="A8" s="66" t="s">
        <v>42</v>
      </c>
      <c r="B8" s="67" t="s">
        <v>93</v>
      </c>
      <c r="C8" s="66" t="s">
        <v>94</v>
      </c>
      <c r="D8" s="45">
        <f t="shared" si="1"/>
        <v>0.04564768726</v>
      </c>
      <c r="E8" s="53">
        <v>24711.0</v>
      </c>
      <c r="F8" s="53">
        <v>1128.0</v>
      </c>
    </row>
    <row r="9" ht="12.75" customHeight="1">
      <c r="A9" s="66" t="s">
        <v>42</v>
      </c>
      <c r="B9" s="67" t="s">
        <v>96</v>
      </c>
      <c r="C9" s="66" t="s">
        <v>97</v>
      </c>
      <c r="D9" s="45">
        <f t="shared" si="1"/>
        <v>0.1078812179</v>
      </c>
      <c r="E9" s="53">
        <v>15962.0</v>
      </c>
      <c r="F9" s="53">
        <v>1722.0</v>
      </c>
    </row>
    <row r="10" ht="12.75" customHeight="1">
      <c r="A10" s="66" t="s">
        <v>42</v>
      </c>
      <c r="B10" s="67" t="s">
        <v>100</v>
      </c>
      <c r="C10" s="66" t="s">
        <v>101</v>
      </c>
      <c r="D10" s="45">
        <f t="shared" si="1"/>
        <v>0.0154250082</v>
      </c>
      <c r="E10" s="53">
        <v>3047.0</v>
      </c>
      <c r="F10" s="53">
        <v>47.0</v>
      </c>
    </row>
    <row r="11" ht="12.75" customHeight="1">
      <c r="A11" s="66" t="s">
        <v>55</v>
      </c>
      <c r="B11" s="67" t="s">
        <v>103</v>
      </c>
      <c r="C11" s="66" t="s">
        <v>104</v>
      </c>
      <c r="D11" s="45">
        <f t="shared" si="1"/>
        <v>0.01383736301</v>
      </c>
      <c r="E11" s="53">
        <v>46902.0</v>
      </c>
      <c r="F11" s="53">
        <v>649.0</v>
      </c>
    </row>
    <row r="12" ht="12.75" customHeight="1">
      <c r="A12" s="66" t="s">
        <v>55</v>
      </c>
      <c r="B12" s="67" t="s">
        <v>105</v>
      </c>
      <c r="C12" s="66" t="s">
        <v>106</v>
      </c>
      <c r="D12" s="45">
        <f t="shared" si="1"/>
        <v>0</v>
      </c>
      <c r="E12" s="53">
        <v>10345.0</v>
      </c>
      <c r="F12" s="53">
        <v>0.0</v>
      </c>
    </row>
    <row r="13" ht="12.75" customHeight="1">
      <c r="A13" s="66" t="s">
        <v>55</v>
      </c>
      <c r="B13" s="67" t="s">
        <v>108</v>
      </c>
      <c r="C13" s="66" t="s">
        <v>109</v>
      </c>
      <c r="D13" s="45">
        <f t="shared" si="1"/>
        <v>0.007570295602</v>
      </c>
      <c r="E13" s="53">
        <v>2774.0</v>
      </c>
      <c r="F13" s="53">
        <v>21.0</v>
      </c>
    </row>
    <row r="14" ht="12.75" customHeight="1">
      <c r="A14" s="66" t="s">
        <v>55</v>
      </c>
      <c r="B14" s="67" t="s">
        <v>111</v>
      </c>
      <c r="C14" s="66" t="s">
        <v>112</v>
      </c>
      <c r="D14" s="45">
        <f t="shared" si="1"/>
        <v>0.9225866363</v>
      </c>
      <c r="E14" s="53">
        <v>236910.0</v>
      </c>
      <c r="F14" s="53">
        <v>218570.0</v>
      </c>
    </row>
    <row r="15" ht="12.75" customHeight="1">
      <c r="A15" s="66" t="s">
        <v>55</v>
      </c>
      <c r="B15" s="67" t="s">
        <v>113</v>
      </c>
      <c r="C15" s="66" t="s">
        <v>114</v>
      </c>
      <c r="D15" s="45">
        <f t="shared" si="1"/>
        <v>0</v>
      </c>
      <c r="E15" s="53">
        <v>9376.0</v>
      </c>
      <c r="F15" s="53">
        <v>0.0</v>
      </c>
    </row>
    <row r="16" ht="12.75" customHeight="1">
      <c r="A16" s="66" t="s">
        <v>55</v>
      </c>
      <c r="B16" s="67" t="s">
        <v>115</v>
      </c>
      <c r="C16" s="66" t="s">
        <v>116</v>
      </c>
      <c r="D16" s="45">
        <f t="shared" si="1"/>
        <v>0.5518798952</v>
      </c>
      <c r="E16" s="53">
        <v>69073.0</v>
      </c>
      <c r="F16" s="53">
        <v>38120.0</v>
      </c>
    </row>
    <row r="17" ht="12.75" customHeight="1">
      <c r="A17" s="66" t="s">
        <v>55</v>
      </c>
      <c r="B17" s="67" t="s">
        <v>117</v>
      </c>
      <c r="C17" s="66" t="s">
        <v>118</v>
      </c>
      <c r="D17" s="45">
        <f t="shared" si="1"/>
        <v>0.4860336883</v>
      </c>
      <c r="E17" s="53">
        <v>66195.0</v>
      </c>
      <c r="F17" s="53">
        <v>32173.0</v>
      </c>
    </row>
    <row r="18" ht="12.75" customHeight="1">
      <c r="A18" s="66" t="s">
        <v>55</v>
      </c>
      <c r="B18" s="67" t="s">
        <v>120</v>
      </c>
      <c r="C18" s="66" t="s">
        <v>121</v>
      </c>
      <c r="D18" s="45">
        <f t="shared" si="1"/>
        <v>0.4762698082</v>
      </c>
      <c r="E18" s="53">
        <v>100842.0</v>
      </c>
      <c r="F18" s="53">
        <v>48028.0</v>
      </c>
    </row>
    <row r="19" ht="12.75" customHeight="1">
      <c r="A19" s="66" t="s">
        <v>55</v>
      </c>
      <c r="B19" s="67" t="s">
        <v>122</v>
      </c>
      <c r="C19" s="66" t="s">
        <v>123</v>
      </c>
      <c r="D19" s="45">
        <f t="shared" si="1"/>
        <v>0.4725031789</v>
      </c>
      <c r="E19" s="53">
        <v>189531.0</v>
      </c>
      <c r="F19" s="53">
        <v>89554.0</v>
      </c>
    </row>
    <row r="20" ht="12.75" customHeight="1">
      <c r="A20" s="66" t="s">
        <v>55</v>
      </c>
      <c r="B20" s="67" t="s">
        <v>125</v>
      </c>
      <c r="C20" s="66" t="s">
        <v>126</v>
      </c>
      <c r="D20" s="45">
        <f t="shared" si="1"/>
        <v>0.001372172345</v>
      </c>
      <c r="E20" s="53">
        <v>25507.0</v>
      </c>
      <c r="F20" s="53">
        <v>35.0</v>
      </c>
    </row>
    <row r="21" ht="12.75" customHeight="1">
      <c r="A21" s="66" t="s">
        <v>55</v>
      </c>
      <c r="B21" s="67" t="s">
        <v>128</v>
      </c>
      <c r="C21" s="66" t="s">
        <v>129</v>
      </c>
      <c r="D21" s="45">
        <f t="shared" si="1"/>
        <v>0.3453750109</v>
      </c>
      <c r="E21" s="53">
        <v>34519.0</v>
      </c>
      <c r="F21" s="53">
        <v>11922.0</v>
      </c>
    </row>
    <row r="22" ht="12.75" customHeight="1">
      <c r="A22" s="66" t="s">
        <v>55</v>
      </c>
      <c r="B22" s="67" t="s">
        <v>131</v>
      </c>
      <c r="C22" s="66" t="s">
        <v>132</v>
      </c>
      <c r="D22" s="45">
        <f t="shared" si="1"/>
        <v>0</v>
      </c>
      <c r="E22" s="53">
        <v>4384.0</v>
      </c>
      <c r="F22" s="53">
        <v>0.0</v>
      </c>
    </row>
    <row r="23" ht="12.75" customHeight="1">
      <c r="A23" s="66" t="s">
        <v>55</v>
      </c>
      <c r="B23" s="67" t="s">
        <v>134</v>
      </c>
      <c r="C23" s="66" t="s">
        <v>135</v>
      </c>
      <c r="D23" s="45">
        <f t="shared" si="1"/>
        <v>0.1601238805</v>
      </c>
      <c r="E23" s="53">
        <v>59735.0</v>
      </c>
      <c r="F23" s="53">
        <v>9565.0</v>
      </c>
    </row>
    <row r="24" ht="12.75" customHeight="1">
      <c r="A24" s="66" t="s">
        <v>55</v>
      </c>
      <c r="B24" s="67" t="s">
        <v>137</v>
      </c>
      <c r="C24" s="66" t="s">
        <v>138</v>
      </c>
      <c r="D24" s="45">
        <f t="shared" si="1"/>
        <v>0.1856574362</v>
      </c>
      <c r="E24" s="53">
        <v>84936.0</v>
      </c>
      <c r="F24" s="53">
        <v>15769.0</v>
      </c>
    </row>
    <row r="25" ht="12.75" customHeight="1">
      <c r="A25" s="66" t="s">
        <v>55</v>
      </c>
      <c r="B25" s="67" t="s">
        <v>139</v>
      </c>
      <c r="C25" s="66" t="s">
        <v>140</v>
      </c>
      <c r="D25" s="45">
        <f t="shared" si="1"/>
        <v>0.03006323982</v>
      </c>
      <c r="E25" s="53">
        <v>30835.0</v>
      </c>
      <c r="F25" s="53">
        <v>927.0</v>
      </c>
    </row>
    <row r="26" ht="12.75" customHeight="1">
      <c r="A26" s="66" t="s">
        <v>55</v>
      </c>
      <c r="B26" s="67" t="s">
        <v>142</v>
      </c>
      <c r="C26" s="66" t="s">
        <v>143</v>
      </c>
      <c r="D26" s="45">
        <f t="shared" si="1"/>
        <v>0.4229050663</v>
      </c>
      <c r="E26" s="53">
        <v>14547.0</v>
      </c>
      <c r="F26" s="53">
        <v>6152.0</v>
      </c>
    </row>
    <row r="27" ht="12.75" customHeight="1">
      <c r="A27" s="66" t="s">
        <v>52</v>
      </c>
      <c r="B27" s="67" t="s">
        <v>144</v>
      </c>
      <c r="C27" s="66" t="s">
        <v>145</v>
      </c>
      <c r="D27" s="45">
        <f t="shared" si="1"/>
        <v>0</v>
      </c>
      <c r="E27" s="53">
        <v>20853.0</v>
      </c>
      <c r="F27" s="53">
        <v>0.0</v>
      </c>
    </row>
    <row r="28" ht="12.75" customHeight="1">
      <c r="A28" s="66" t="s">
        <v>52</v>
      </c>
      <c r="B28" s="67" t="s">
        <v>146</v>
      </c>
      <c r="C28" s="66" t="s">
        <v>147</v>
      </c>
      <c r="D28" s="45">
        <f t="shared" si="1"/>
        <v>0</v>
      </c>
      <c r="E28" s="53">
        <v>690.0</v>
      </c>
      <c r="F28" s="53">
        <v>0.0</v>
      </c>
    </row>
    <row r="29" ht="12.75" customHeight="1">
      <c r="A29" s="66" t="s">
        <v>53</v>
      </c>
      <c r="B29" s="67" t="s">
        <v>148</v>
      </c>
      <c r="C29" s="66" t="s">
        <v>149</v>
      </c>
      <c r="D29" s="45">
        <f t="shared" si="1"/>
        <v>0.3530846906</v>
      </c>
      <c r="E29" s="53">
        <v>88534.0</v>
      </c>
      <c r="F29" s="53">
        <v>31260.0</v>
      </c>
    </row>
    <row r="30" ht="12.75" customHeight="1">
      <c r="A30" s="66" t="s">
        <v>84</v>
      </c>
      <c r="B30" s="67" t="s">
        <v>150</v>
      </c>
      <c r="C30" s="66" t="s">
        <v>151</v>
      </c>
      <c r="D30" s="45">
        <f t="shared" si="1"/>
        <v>0.07746768105</v>
      </c>
      <c r="E30" s="53">
        <v>51131.0</v>
      </c>
      <c r="F30" s="53">
        <v>3961.0</v>
      </c>
    </row>
    <row r="31" ht="12.75" customHeight="1">
      <c r="A31" s="66" t="s">
        <v>84</v>
      </c>
      <c r="B31" s="67" t="s">
        <v>153</v>
      </c>
      <c r="C31" s="66" t="s">
        <v>154</v>
      </c>
      <c r="D31" s="45">
        <f t="shared" si="1"/>
        <v>0.1203868315</v>
      </c>
      <c r="E31" s="53">
        <v>93374.0</v>
      </c>
      <c r="F31" s="53">
        <v>11241.0</v>
      </c>
    </row>
    <row r="32" ht="12.75" customHeight="1">
      <c r="A32" s="66" t="s">
        <v>84</v>
      </c>
      <c r="B32" s="67" t="s">
        <v>155</v>
      </c>
      <c r="C32" s="66" t="s">
        <v>156</v>
      </c>
      <c r="D32" s="45">
        <f t="shared" si="1"/>
        <v>0.5784639468</v>
      </c>
      <c r="E32" s="53">
        <v>62602.0</v>
      </c>
      <c r="F32" s="53">
        <v>36213.0</v>
      </c>
    </row>
    <row r="33" ht="12.75" customHeight="1">
      <c r="A33" s="66" t="s">
        <v>84</v>
      </c>
      <c r="B33" s="67" t="s">
        <v>157</v>
      </c>
      <c r="C33" s="66" t="s">
        <v>158</v>
      </c>
      <c r="D33" s="45">
        <f t="shared" si="1"/>
        <v>2.761933672</v>
      </c>
      <c r="E33" s="53">
        <v>131770.0</v>
      </c>
      <c r="F33" s="53">
        <v>363940.0</v>
      </c>
    </row>
    <row r="34" ht="12.75" customHeight="1">
      <c r="A34" s="66" t="s">
        <v>84</v>
      </c>
      <c r="B34" s="67" t="s">
        <v>159</v>
      </c>
      <c r="C34" s="66" t="s">
        <v>160</v>
      </c>
      <c r="D34" s="45">
        <f t="shared" si="1"/>
        <v>1.299334812</v>
      </c>
      <c r="E34" s="53">
        <v>37433.0</v>
      </c>
      <c r="F34" s="53">
        <v>48638.0</v>
      </c>
    </row>
    <row r="35" ht="12.75" customHeight="1">
      <c r="A35" s="66" t="s">
        <v>84</v>
      </c>
      <c r="B35" s="67" t="s">
        <v>161</v>
      </c>
      <c r="C35" s="66" t="s">
        <v>162</v>
      </c>
      <c r="D35" s="45">
        <f t="shared" si="1"/>
        <v>1.610533506</v>
      </c>
      <c r="E35" s="53">
        <v>219585.0</v>
      </c>
      <c r="F35" s="53">
        <v>353649.0</v>
      </c>
    </row>
    <row r="36" ht="12.75" customHeight="1">
      <c r="A36" s="66" t="s">
        <v>84</v>
      </c>
      <c r="B36" s="67" t="s">
        <v>163</v>
      </c>
      <c r="C36" s="66" t="s">
        <v>164</v>
      </c>
      <c r="D36" s="45">
        <f t="shared" si="1"/>
        <v>0.001299192139</v>
      </c>
      <c r="E36" s="53">
        <v>42334.0</v>
      </c>
      <c r="F36" s="53">
        <v>55.0</v>
      </c>
    </row>
    <row r="37" ht="12.75" customHeight="1">
      <c r="A37" s="66" t="s">
        <v>84</v>
      </c>
      <c r="B37" s="66" t="s">
        <v>165</v>
      </c>
      <c r="C37" s="66" t="s">
        <v>166</v>
      </c>
      <c r="D37" s="45">
        <f t="shared" si="1"/>
        <v>0.07081827418</v>
      </c>
      <c r="E37" s="53">
        <v>60041.0</v>
      </c>
      <c r="F37" s="53">
        <v>4252.0</v>
      </c>
    </row>
    <row r="38" ht="12.75" customHeight="1">
      <c r="A38" s="66" t="s">
        <v>84</v>
      </c>
      <c r="B38" s="66" t="s">
        <v>167</v>
      </c>
      <c r="C38" s="66" t="s">
        <v>168</v>
      </c>
      <c r="D38" s="45">
        <f t="shared" si="1"/>
        <v>1.313553382</v>
      </c>
      <c r="E38" s="53">
        <v>92737.0</v>
      </c>
      <c r="F38" s="53">
        <v>121815.0</v>
      </c>
    </row>
    <row r="39" ht="12.75" customHeight="1">
      <c r="A39" s="66" t="s">
        <v>65</v>
      </c>
      <c r="B39" s="66" t="s">
        <v>169</v>
      </c>
      <c r="C39" s="66" t="s">
        <v>170</v>
      </c>
      <c r="D39" s="45">
        <f t="shared" si="1"/>
        <v>2.264392983</v>
      </c>
      <c r="E39" s="53">
        <v>236122.0</v>
      </c>
      <c r="F39" s="53">
        <v>534673.0</v>
      </c>
    </row>
    <row r="40" ht="12.75" customHeight="1">
      <c r="A40" s="66" t="s">
        <v>65</v>
      </c>
      <c r="B40" s="66" t="s">
        <v>172</v>
      </c>
      <c r="C40" s="66" t="s">
        <v>173</v>
      </c>
      <c r="D40" s="45">
        <f t="shared" si="1"/>
        <v>0.03270497388</v>
      </c>
      <c r="E40" s="53">
        <v>4403.0</v>
      </c>
      <c r="F40" s="53">
        <v>144.0</v>
      </c>
    </row>
    <row r="41" ht="12.75" customHeight="1">
      <c r="A41" s="66" t="s">
        <v>65</v>
      </c>
      <c r="B41" s="66" t="s">
        <v>174</v>
      </c>
      <c r="C41" s="66" t="s">
        <v>175</v>
      </c>
      <c r="D41" s="45">
        <f t="shared" si="1"/>
        <v>0</v>
      </c>
      <c r="E41" s="53">
        <v>5360.0</v>
      </c>
      <c r="F41" s="53">
        <v>0.0</v>
      </c>
    </row>
    <row r="42" ht="12.75" customHeight="1">
      <c r="A42" s="66" t="s">
        <v>65</v>
      </c>
      <c r="B42" s="66" t="s">
        <v>177</v>
      </c>
      <c r="C42" s="66" t="s">
        <v>178</v>
      </c>
      <c r="D42" s="45">
        <f t="shared" si="1"/>
        <v>0.001181534307</v>
      </c>
      <c r="E42" s="53">
        <v>11849.0</v>
      </c>
      <c r="F42" s="53">
        <v>14.0</v>
      </c>
    </row>
    <row r="43" ht="12.75" customHeight="1">
      <c r="A43" s="66" t="s">
        <v>58</v>
      </c>
      <c r="B43" s="66" t="s">
        <v>179</v>
      </c>
      <c r="C43" s="66" t="s">
        <v>180</v>
      </c>
      <c r="D43" s="45">
        <f t="shared" si="1"/>
        <v>0</v>
      </c>
      <c r="E43" s="53">
        <v>11482.0</v>
      </c>
      <c r="F43" s="53">
        <v>0.0</v>
      </c>
    </row>
    <row r="44" ht="12.75" customHeight="1">
      <c r="A44" s="66" t="s">
        <v>58</v>
      </c>
      <c r="B44" s="66" t="s">
        <v>181</v>
      </c>
      <c r="C44" s="66" t="s">
        <v>182</v>
      </c>
      <c r="D44" s="45">
        <f t="shared" si="1"/>
        <v>0.2753400839</v>
      </c>
      <c r="E44" s="53">
        <v>107547.0</v>
      </c>
      <c r="F44" s="53">
        <v>29612.0</v>
      </c>
    </row>
    <row r="45" ht="12.75" customHeight="1">
      <c r="A45" s="66" t="s">
        <v>58</v>
      </c>
      <c r="B45" s="66" t="s">
        <v>183</v>
      </c>
      <c r="C45" s="66" t="s">
        <v>184</v>
      </c>
      <c r="D45" s="45">
        <f t="shared" si="1"/>
        <v>0</v>
      </c>
      <c r="E45" s="53">
        <v>10334.0</v>
      </c>
      <c r="F45" s="53">
        <v>0.0</v>
      </c>
    </row>
    <row r="46" ht="12.75" customHeight="1">
      <c r="A46" s="66" t="s">
        <v>51</v>
      </c>
      <c r="B46" s="66" t="s">
        <v>187</v>
      </c>
      <c r="C46" s="66" t="s">
        <v>188</v>
      </c>
      <c r="D46" s="45">
        <f t="shared" si="1"/>
        <v>0.06129118368</v>
      </c>
      <c r="E46" s="53">
        <v>123623.0</v>
      </c>
      <c r="F46" s="53">
        <v>7577.0</v>
      </c>
    </row>
    <row r="47" ht="12.75" customHeight="1">
      <c r="A47" s="66" t="s">
        <v>63</v>
      </c>
      <c r="B47" s="66" t="s">
        <v>63</v>
      </c>
      <c r="C47" s="66" t="s">
        <v>189</v>
      </c>
      <c r="D47" s="45">
        <f t="shared" si="1"/>
        <v>0.06195328964</v>
      </c>
      <c r="E47" s="53">
        <v>34639.0</v>
      </c>
      <c r="F47" s="53">
        <v>2146.0</v>
      </c>
    </row>
    <row r="48" ht="12.75" customHeight="1">
      <c r="A48" s="66" t="s">
        <v>66</v>
      </c>
      <c r="B48" s="66" t="s">
        <v>190</v>
      </c>
      <c r="C48" s="66" t="s">
        <v>191</v>
      </c>
      <c r="D48" s="45">
        <f t="shared" si="1"/>
        <v>0.03222545179</v>
      </c>
      <c r="E48" s="53">
        <v>39565.0</v>
      </c>
      <c r="F48" s="53">
        <v>1275.0</v>
      </c>
    </row>
    <row r="49" ht="12.75" customHeight="1">
      <c r="A49" s="66" t="s">
        <v>66</v>
      </c>
      <c r="B49" s="66" t="s">
        <v>193</v>
      </c>
      <c r="C49" s="66" t="s">
        <v>194</v>
      </c>
      <c r="D49" s="45">
        <f t="shared" si="1"/>
        <v>0.4440089773</v>
      </c>
      <c r="E49" s="53">
        <v>119412.0</v>
      </c>
      <c r="F49" s="53">
        <v>53020.0</v>
      </c>
    </row>
    <row r="50" ht="12.75" customHeight="1">
      <c r="A50" s="66" t="s">
        <v>66</v>
      </c>
      <c r="B50" s="66" t="s">
        <v>195</v>
      </c>
      <c r="C50" s="66" t="s">
        <v>196</v>
      </c>
      <c r="D50" s="45">
        <f t="shared" si="1"/>
        <v>0</v>
      </c>
      <c r="E50" s="53">
        <v>25373.0</v>
      </c>
      <c r="F50" s="53">
        <v>0.0</v>
      </c>
    </row>
    <row r="51" ht="12.75" customHeight="1">
      <c r="A51" s="66" t="s">
        <v>66</v>
      </c>
      <c r="B51" s="66" t="s">
        <v>197</v>
      </c>
      <c r="C51" s="66" t="s">
        <v>199</v>
      </c>
      <c r="D51" s="45">
        <f t="shared" si="1"/>
        <v>0.0226762766</v>
      </c>
      <c r="E51" s="53">
        <v>29414.0</v>
      </c>
      <c r="F51" s="53">
        <v>667.0</v>
      </c>
    </row>
    <row r="52" ht="12.75" customHeight="1">
      <c r="A52" s="66" t="s">
        <v>67</v>
      </c>
      <c r="B52" s="66" t="s">
        <v>200</v>
      </c>
      <c r="C52" s="66" t="s">
        <v>201</v>
      </c>
      <c r="D52" s="45">
        <f t="shared" si="1"/>
        <v>0</v>
      </c>
      <c r="E52" s="53">
        <v>1937.0</v>
      </c>
      <c r="F52" s="53">
        <v>0.0</v>
      </c>
    </row>
    <row r="53" ht="12.75" customHeight="1">
      <c r="A53" s="66" t="s">
        <v>67</v>
      </c>
      <c r="B53" s="66" t="s">
        <v>202</v>
      </c>
      <c r="C53" s="66" t="s">
        <v>204</v>
      </c>
      <c r="D53" s="45">
        <f t="shared" si="1"/>
        <v>0</v>
      </c>
      <c r="E53" s="53">
        <v>20053.0</v>
      </c>
      <c r="F53" s="53">
        <v>0.0</v>
      </c>
    </row>
    <row r="54" ht="12.75" customHeight="1">
      <c r="A54" s="66" t="s">
        <v>67</v>
      </c>
      <c r="B54" s="66" t="s">
        <v>206</v>
      </c>
      <c r="C54" s="66" t="s">
        <v>207</v>
      </c>
      <c r="D54" s="45">
        <f t="shared" si="1"/>
        <v>0.04259105469</v>
      </c>
      <c r="E54" s="53">
        <v>25287.0</v>
      </c>
      <c r="F54" s="53">
        <v>1077.0</v>
      </c>
    </row>
    <row r="55" ht="12.75" customHeight="1">
      <c r="A55" s="66" t="s">
        <v>67</v>
      </c>
      <c r="B55" s="66" t="s">
        <v>209</v>
      </c>
      <c r="C55" s="66" t="s">
        <v>210</v>
      </c>
      <c r="D55" s="45">
        <f t="shared" si="1"/>
        <v>0.005551778835</v>
      </c>
      <c r="E55" s="53">
        <v>17652.0</v>
      </c>
      <c r="F55" s="53">
        <v>98.0</v>
      </c>
    </row>
    <row r="56" ht="12.75" customHeight="1">
      <c r="A56" s="66" t="s">
        <v>67</v>
      </c>
      <c r="B56" s="66" t="s">
        <v>211</v>
      </c>
      <c r="C56" s="66" t="s">
        <v>213</v>
      </c>
      <c r="D56" s="45">
        <f t="shared" si="1"/>
        <v>0</v>
      </c>
      <c r="E56" s="53">
        <v>2012.0</v>
      </c>
      <c r="F56" s="53">
        <v>0.0</v>
      </c>
    </row>
    <row r="57" ht="12.75" customHeight="1">
      <c r="A57" s="66" t="s">
        <v>67</v>
      </c>
      <c r="B57" s="66" t="s">
        <v>216</v>
      </c>
      <c r="C57" s="66" t="s">
        <v>217</v>
      </c>
      <c r="D57" s="45">
        <f t="shared" si="1"/>
        <v>0</v>
      </c>
      <c r="E57" s="53">
        <v>1746.0</v>
      </c>
      <c r="F57" s="53">
        <v>0.0</v>
      </c>
    </row>
    <row r="58" ht="12.75" customHeight="1">
      <c r="A58" s="66" t="s">
        <v>67</v>
      </c>
      <c r="B58" s="66" t="s">
        <v>218</v>
      </c>
      <c r="C58" s="66" t="s">
        <v>220</v>
      </c>
      <c r="D58" s="45">
        <f t="shared" si="1"/>
        <v>0.3350572183</v>
      </c>
      <c r="E58" s="53">
        <v>9088.0</v>
      </c>
      <c r="F58" s="53">
        <v>3045.0</v>
      </c>
    </row>
    <row r="59" ht="12.75" customHeight="1">
      <c r="A59" s="66" t="s">
        <v>67</v>
      </c>
      <c r="B59" s="66" t="s">
        <v>222</v>
      </c>
      <c r="C59" s="66" t="s">
        <v>223</v>
      </c>
      <c r="D59" s="45">
        <f t="shared" si="1"/>
        <v>0.008055336661</v>
      </c>
      <c r="E59" s="53">
        <v>11421.0</v>
      </c>
      <c r="F59" s="53">
        <v>92.0</v>
      </c>
    </row>
    <row r="60" ht="12.75" customHeight="1">
      <c r="A60" s="66" t="s">
        <v>67</v>
      </c>
      <c r="B60" s="66" t="s">
        <v>225</v>
      </c>
      <c r="C60" s="66" t="s">
        <v>226</v>
      </c>
      <c r="D60" s="45">
        <f t="shared" si="1"/>
        <v>0</v>
      </c>
      <c r="E60" s="53">
        <v>311.0</v>
      </c>
      <c r="F60" s="53">
        <v>0.0</v>
      </c>
    </row>
    <row r="61" ht="12.75" customHeight="1">
      <c r="A61" s="66" t="s">
        <v>67</v>
      </c>
      <c r="B61" s="66" t="s">
        <v>227</v>
      </c>
      <c r="C61" s="66" t="s">
        <v>228</v>
      </c>
      <c r="D61" s="45">
        <f t="shared" si="1"/>
        <v>0</v>
      </c>
      <c r="E61" s="53">
        <v>4294.0</v>
      </c>
      <c r="F61" s="53">
        <v>0.0</v>
      </c>
    </row>
    <row r="62" ht="12.75" customHeight="1">
      <c r="A62" s="66" t="s">
        <v>67</v>
      </c>
      <c r="B62" s="66" t="s">
        <v>230</v>
      </c>
      <c r="C62" s="66" t="s">
        <v>231</v>
      </c>
      <c r="D62" s="45">
        <f t="shared" si="1"/>
        <v>0</v>
      </c>
      <c r="E62" s="53">
        <v>2893.0</v>
      </c>
      <c r="F62" s="53">
        <v>0.0</v>
      </c>
    </row>
    <row r="63" ht="12.75" customHeight="1">
      <c r="A63" s="66" t="s">
        <v>67</v>
      </c>
      <c r="B63" s="66" t="s">
        <v>232</v>
      </c>
      <c r="C63" s="66" t="s">
        <v>233</v>
      </c>
      <c r="D63" s="45">
        <f t="shared" si="1"/>
        <v>0</v>
      </c>
      <c r="E63" s="53">
        <v>691.0</v>
      </c>
      <c r="F63" s="53">
        <v>0.0</v>
      </c>
    </row>
    <row r="64" ht="12.75" customHeight="1">
      <c r="A64" s="66" t="s">
        <v>67</v>
      </c>
      <c r="B64" s="66" t="s">
        <v>234</v>
      </c>
      <c r="C64" s="66" t="s">
        <v>235</v>
      </c>
      <c r="D64" s="45">
        <f t="shared" si="1"/>
        <v>0.7132863893</v>
      </c>
      <c r="E64" s="53">
        <v>86344.0</v>
      </c>
      <c r="F64" s="53">
        <v>61588.0</v>
      </c>
    </row>
    <row r="65" ht="12.75" customHeight="1">
      <c r="A65" s="66" t="s">
        <v>67</v>
      </c>
      <c r="B65" s="66" t="s">
        <v>236</v>
      </c>
      <c r="C65" s="66" t="s">
        <v>237</v>
      </c>
      <c r="D65" s="45">
        <f t="shared" si="1"/>
        <v>0</v>
      </c>
      <c r="E65" s="53">
        <v>14334.0</v>
      </c>
      <c r="F65" s="53">
        <v>0.0</v>
      </c>
    </row>
    <row r="66" ht="12.75" customHeight="1">
      <c r="A66" s="66" t="s">
        <v>67</v>
      </c>
      <c r="B66" s="66" t="s">
        <v>238</v>
      </c>
      <c r="C66" s="66" t="s">
        <v>239</v>
      </c>
      <c r="D66" s="45">
        <f t="shared" si="1"/>
        <v>0</v>
      </c>
      <c r="E66" s="53">
        <v>412.0</v>
      </c>
      <c r="F66" s="53">
        <v>0.0</v>
      </c>
    </row>
    <row r="67" ht="12.75" customHeight="1">
      <c r="A67" s="66" t="s">
        <v>80</v>
      </c>
      <c r="B67" s="66" t="s">
        <v>240</v>
      </c>
      <c r="C67" s="66" t="s">
        <v>241</v>
      </c>
      <c r="D67" s="45">
        <f t="shared" si="1"/>
        <v>0.3287562083</v>
      </c>
      <c r="E67" s="53">
        <v>112953.0</v>
      </c>
      <c r="F67" s="53">
        <v>37134.0</v>
      </c>
    </row>
    <row r="68" ht="12.75" customHeight="1">
      <c r="A68" s="66" t="s">
        <v>61</v>
      </c>
      <c r="B68" s="66" t="s">
        <v>242</v>
      </c>
      <c r="C68" s="66" t="s">
        <v>243</v>
      </c>
      <c r="D68" s="45">
        <f t="shared" si="1"/>
        <v>0</v>
      </c>
      <c r="E68" s="53">
        <v>168.0</v>
      </c>
      <c r="F68" s="53">
        <v>0.0</v>
      </c>
    </row>
    <row r="69" ht="12.75" customHeight="1">
      <c r="A69" s="66" t="s">
        <v>61</v>
      </c>
      <c r="B69" s="66" t="s">
        <v>245</v>
      </c>
      <c r="C69" s="66" t="s">
        <v>246</v>
      </c>
      <c r="D69" s="45">
        <f t="shared" si="1"/>
        <v>0.07670476736</v>
      </c>
      <c r="E69" s="53">
        <v>38407.0</v>
      </c>
      <c r="F69" s="53">
        <v>2946.0</v>
      </c>
    </row>
    <row r="70" ht="12.75" customHeight="1">
      <c r="A70" s="66" t="s">
        <v>61</v>
      </c>
      <c r="B70" s="66" t="s">
        <v>247</v>
      </c>
      <c r="C70" s="66" t="s">
        <v>248</v>
      </c>
      <c r="D70" s="45">
        <f t="shared" si="1"/>
        <v>0</v>
      </c>
      <c r="E70" s="53">
        <v>6.0</v>
      </c>
      <c r="F70" s="53">
        <v>0.0</v>
      </c>
    </row>
    <row r="71" ht="12.75" customHeight="1">
      <c r="A71" s="66" t="s">
        <v>62</v>
      </c>
      <c r="B71" s="66" t="s">
        <v>249</v>
      </c>
      <c r="C71" s="66" t="s">
        <v>250</v>
      </c>
      <c r="D71" s="45">
        <f t="shared" si="1"/>
        <v>0.04663212435</v>
      </c>
      <c r="E71" s="53">
        <v>4053.0</v>
      </c>
      <c r="F71" s="53">
        <v>189.0</v>
      </c>
    </row>
    <row r="72" ht="12.75" customHeight="1">
      <c r="A72" s="66" t="s">
        <v>62</v>
      </c>
      <c r="B72" s="66" t="s">
        <v>251</v>
      </c>
      <c r="C72" s="66" t="s">
        <v>252</v>
      </c>
      <c r="D72" s="45">
        <f t="shared" si="1"/>
        <v>0.0425204918</v>
      </c>
      <c r="E72" s="53">
        <v>1952.0</v>
      </c>
      <c r="F72" s="53">
        <v>83.0</v>
      </c>
    </row>
    <row r="73" ht="12.75" customHeight="1">
      <c r="A73" s="66" t="s">
        <v>62</v>
      </c>
      <c r="B73" s="66" t="s">
        <v>253</v>
      </c>
      <c r="C73" s="66" t="s">
        <v>254</v>
      </c>
      <c r="D73" s="45">
        <f t="shared" si="1"/>
        <v>0</v>
      </c>
      <c r="E73" s="53">
        <v>1080.0</v>
      </c>
      <c r="F73" s="53">
        <v>0.0</v>
      </c>
    </row>
    <row r="74" ht="12.75" customHeight="1">
      <c r="A74" s="66" t="s">
        <v>62</v>
      </c>
      <c r="B74" s="66" t="s">
        <v>255</v>
      </c>
      <c r="C74" s="66" t="s">
        <v>256</v>
      </c>
      <c r="D74" s="45">
        <f t="shared" si="1"/>
        <v>0</v>
      </c>
      <c r="E74" s="53">
        <v>21539.0</v>
      </c>
      <c r="F74" s="53">
        <v>0.0</v>
      </c>
    </row>
    <row r="75" ht="12.75" customHeight="1">
      <c r="A75" s="66" t="s">
        <v>73</v>
      </c>
      <c r="B75" s="66" t="s">
        <v>257</v>
      </c>
      <c r="C75" s="66" t="s">
        <v>258</v>
      </c>
      <c r="D75" s="45">
        <f t="shared" si="1"/>
        <v>0.3148352406</v>
      </c>
      <c r="E75" s="53">
        <v>58024.0</v>
      </c>
      <c r="F75" s="53">
        <v>18268.0</v>
      </c>
    </row>
    <row r="76" ht="12.75" customHeight="1">
      <c r="A76" s="66" t="s">
        <v>46</v>
      </c>
      <c r="B76" s="66" t="s">
        <v>259</v>
      </c>
      <c r="C76" s="66" t="s">
        <v>260</v>
      </c>
      <c r="D76" s="45">
        <f t="shared" si="1"/>
        <v>0</v>
      </c>
      <c r="E76" s="53">
        <v>27530.0</v>
      </c>
      <c r="F76" s="53">
        <v>0.0</v>
      </c>
    </row>
    <row r="77" ht="12.75" customHeight="1">
      <c r="A77" s="66" t="s">
        <v>49</v>
      </c>
      <c r="B77" s="66" t="s">
        <v>261</v>
      </c>
      <c r="C77" s="66" t="s">
        <v>262</v>
      </c>
      <c r="D77" s="45">
        <f t="shared" si="1"/>
        <v>0.3646450678</v>
      </c>
      <c r="E77" s="53">
        <v>30372.0</v>
      </c>
      <c r="F77" s="53">
        <v>11075.0</v>
      </c>
    </row>
    <row r="78" ht="12.75" customHeight="1">
      <c r="A78" s="66" t="s">
        <v>49</v>
      </c>
      <c r="B78" s="66" t="s">
        <v>263</v>
      </c>
      <c r="C78" s="66" t="s">
        <v>264</v>
      </c>
      <c r="D78" s="45">
        <f t="shared" si="1"/>
        <v>2.561705479</v>
      </c>
      <c r="E78" s="53">
        <v>8889.0</v>
      </c>
      <c r="F78" s="53">
        <v>22771.0</v>
      </c>
    </row>
    <row r="79" ht="12.75" customHeight="1">
      <c r="A79" s="66" t="s">
        <v>48</v>
      </c>
      <c r="B79" s="66" t="s">
        <v>265</v>
      </c>
      <c r="C79" s="66" t="s">
        <v>266</v>
      </c>
      <c r="D79" s="45">
        <f t="shared" si="1"/>
        <v>0</v>
      </c>
      <c r="E79" s="53">
        <v>20046.0</v>
      </c>
      <c r="F79" s="53">
        <v>0.0</v>
      </c>
    </row>
    <row r="80" ht="12.75" customHeight="1">
      <c r="A80" s="66" t="s">
        <v>73</v>
      </c>
      <c r="B80" s="66" t="s">
        <v>267</v>
      </c>
      <c r="C80" s="66" t="s">
        <v>268</v>
      </c>
      <c r="D80" s="45">
        <f t="shared" si="1"/>
        <v>3.146908693</v>
      </c>
      <c r="E80" s="53">
        <v>155355.0</v>
      </c>
      <c r="F80" s="53">
        <v>488888.0</v>
      </c>
    </row>
    <row r="81" ht="12.75" customHeight="1">
      <c r="A81" s="66" t="s">
        <v>73</v>
      </c>
      <c r="B81" s="66" t="s">
        <v>270</v>
      </c>
      <c r="C81" s="66" t="s">
        <v>271</v>
      </c>
      <c r="D81" s="45">
        <f t="shared" si="1"/>
        <v>0.6911560795</v>
      </c>
      <c r="E81" s="53">
        <v>188231.0</v>
      </c>
      <c r="F81" s="53">
        <v>130097.0</v>
      </c>
    </row>
    <row r="82" ht="12.75" customHeight="1">
      <c r="A82" s="66" t="s">
        <v>73</v>
      </c>
      <c r="B82" s="66" t="s">
        <v>273</v>
      </c>
      <c r="C82" s="66" t="s">
        <v>274</v>
      </c>
      <c r="D82" s="45">
        <f t="shared" si="1"/>
        <v>0.2592315835</v>
      </c>
      <c r="E82" s="53">
        <v>64236.0</v>
      </c>
      <c r="F82" s="53">
        <v>16652.0</v>
      </c>
    </row>
    <row r="83" ht="12.75" customHeight="1">
      <c r="A83" s="66" t="s">
        <v>73</v>
      </c>
      <c r="B83" s="66" t="s">
        <v>275</v>
      </c>
      <c r="C83" s="66" t="s">
        <v>276</v>
      </c>
      <c r="D83" s="45">
        <f t="shared" si="1"/>
        <v>2.232828948</v>
      </c>
      <c r="E83" s="53">
        <v>105541.0</v>
      </c>
      <c r="F83" s="53">
        <v>235655.0</v>
      </c>
    </row>
    <row r="84" ht="12.75" customHeight="1">
      <c r="A84" s="66" t="s">
        <v>54</v>
      </c>
      <c r="B84" s="66" t="s">
        <v>278</v>
      </c>
      <c r="C84" s="66" t="s">
        <v>279</v>
      </c>
      <c r="D84" s="45">
        <f t="shared" si="1"/>
        <v>0</v>
      </c>
      <c r="E84" s="53">
        <v>487.0</v>
      </c>
      <c r="F84" s="53">
        <v>0.0</v>
      </c>
    </row>
    <row r="85" ht="12.75" customHeight="1">
      <c r="A85" s="66" t="s">
        <v>54</v>
      </c>
      <c r="B85" s="66" t="s">
        <v>280</v>
      </c>
      <c r="C85" s="66" t="s">
        <v>281</v>
      </c>
      <c r="D85" s="45">
        <f t="shared" si="1"/>
        <v>0</v>
      </c>
      <c r="E85" s="53">
        <v>2112.0</v>
      </c>
      <c r="F85" s="53">
        <v>0.0</v>
      </c>
    </row>
    <row r="86" ht="12.75" customHeight="1">
      <c r="A86" s="66" t="s">
        <v>54</v>
      </c>
      <c r="B86" s="66" t="s">
        <v>282</v>
      </c>
      <c r="C86" s="66" t="s">
        <v>283</v>
      </c>
      <c r="D86" s="45">
        <f t="shared" si="1"/>
        <v>0.158918583</v>
      </c>
      <c r="E86" s="53">
        <v>32180.0</v>
      </c>
      <c r="F86" s="53">
        <v>5114.0</v>
      </c>
    </row>
    <row r="87" ht="12.75" customHeight="1">
      <c r="A87" s="66" t="s">
        <v>54</v>
      </c>
      <c r="B87" s="66" t="s">
        <v>284</v>
      </c>
      <c r="C87" s="66" t="s">
        <v>285</v>
      </c>
      <c r="D87" s="45">
        <f t="shared" si="1"/>
        <v>0</v>
      </c>
      <c r="E87" s="53">
        <v>1995.0</v>
      </c>
      <c r="F87" s="53">
        <v>0.0</v>
      </c>
    </row>
    <row r="88" ht="12.75" customHeight="1">
      <c r="A88" s="66" t="s">
        <v>54</v>
      </c>
      <c r="B88" s="66" t="s">
        <v>286</v>
      </c>
      <c r="C88" s="66" t="s">
        <v>287</v>
      </c>
      <c r="D88" s="45">
        <f t="shared" si="1"/>
        <v>0</v>
      </c>
      <c r="E88" s="53">
        <v>2479.0</v>
      </c>
      <c r="F88" s="53">
        <v>0.0</v>
      </c>
    </row>
    <row r="89" ht="12.75" customHeight="1">
      <c r="A89" s="66" t="s">
        <v>54</v>
      </c>
      <c r="B89" s="66" t="s">
        <v>288</v>
      </c>
      <c r="C89" s="66" t="s">
        <v>289</v>
      </c>
      <c r="D89" s="45">
        <f t="shared" si="1"/>
        <v>0</v>
      </c>
      <c r="E89" s="53">
        <v>2343.0</v>
      </c>
      <c r="F89" s="53">
        <v>0.0</v>
      </c>
    </row>
    <row r="90" ht="12.75" customHeight="1">
      <c r="A90" s="66" t="s">
        <v>54</v>
      </c>
      <c r="B90" s="66" t="s">
        <v>290</v>
      </c>
      <c r="C90" s="66" t="s">
        <v>291</v>
      </c>
      <c r="D90" s="45">
        <f t="shared" si="1"/>
        <v>0.1549677857</v>
      </c>
      <c r="E90" s="53">
        <v>2949.0</v>
      </c>
      <c r="F90" s="53">
        <v>457.0</v>
      </c>
    </row>
    <row r="91" ht="12.75" customHeight="1">
      <c r="A91" s="66" t="s">
        <v>54</v>
      </c>
      <c r="B91" s="66" t="s">
        <v>292</v>
      </c>
      <c r="C91" s="66" t="s">
        <v>293</v>
      </c>
      <c r="D91" s="45">
        <f t="shared" si="1"/>
        <v>0.2178565832</v>
      </c>
      <c r="E91" s="53">
        <v>44667.0</v>
      </c>
      <c r="F91" s="53">
        <v>9731.0</v>
      </c>
    </row>
    <row r="92" ht="12.75" customHeight="1">
      <c r="A92" s="66" t="s">
        <v>54</v>
      </c>
      <c r="B92" s="66" t="s">
        <v>294</v>
      </c>
      <c r="C92" s="66" t="s">
        <v>295</v>
      </c>
      <c r="D92" s="45">
        <f t="shared" si="1"/>
        <v>0.1275055679</v>
      </c>
      <c r="E92" s="53">
        <v>5388.0</v>
      </c>
      <c r="F92" s="53">
        <v>687.0</v>
      </c>
    </row>
    <row r="93" ht="12.75" customHeight="1">
      <c r="A93" s="66" t="s">
        <v>54</v>
      </c>
      <c r="B93" s="66" t="s">
        <v>296</v>
      </c>
      <c r="C93" s="66" t="s">
        <v>297</v>
      </c>
      <c r="D93" s="45">
        <f t="shared" si="1"/>
        <v>0</v>
      </c>
      <c r="E93" s="53">
        <v>3399.0</v>
      </c>
      <c r="F93" s="53">
        <v>0.0</v>
      </c>
    </row>
    <row r="94" ht="12.75" customHeight="1">
      <c r="A94" s="66" t="s">
        <v>54</v>
      </c>
      <c r="B94" s="66" t="s">
        <v>298</v>
      </c>
      <c r="C94" s="66" t="s">
        <v>299</v>
      </c>
      <c r="D94" s="45">
        <f t="shared" si="1"/>
        <v>0.3532012195</v>
      </c>
      <c r="E94" s="53">
        <v>6560.0</v>
      </c>
      <c r="F94" s="53">
        <v>2317.0</v>
      </c>
    </row>
    <row r="95" ht="12.75" customHeight="1">
      <c r="A95" s="66" t="s">
        <v>54</v>
      </c>
      <c r="B95" s="66" t="s">
        <v>301</v>
      </c>
      <c r="C95" s="66" t="s">
        <v>302</v>
      </c>
      <c r="D95" s="45">
        <f t="shared" si="1"/>
        <v>0</v>
      </c>
      <c r="E95" s="53">
        <v>1777.0</v>
      </c>
      <c r="F95" s="53">
        <v>0.0</v>
      </c>
    </row>
    <row r="96" ht="12.75" customHeight="1">
      <c r="A96" s="66" t="s">
        <v>54</v>
      </c>
      <c r="B96" s="66" t="s">
        <v>304</v>
      </c>
      <c r="C96" s="66" t="s">
        <v>305</v>
      </c>
      <c r="D96" s="45">
        <f t="shared" si="1"/>
        <v>0</v>
      </c>
      <c r="E96" s="53">
        <v>1281.0</v>
      </c>
      <c r="F96" s="53">
        <v>0.0</v>
      </c>
    </row>
    <row r="97" ht="12.75" customHeight="1">
      <c r="A97" s="66" t="s">
        <v>54</v>
      </c>
      <c r="B97" s="66" t="s">
        <v>306</v>
      </c>
      <c r="C97" s="66" t="s">
        <v>307</v>
      </c>
      <c r="D97" s="45">
        <f t="shared" si="1"/>
        <v>0</v>
      </c>
      <c r="E97" s="53">
        <v>3085.0</v>
      </c>
      <c r="F97" s="53">
        <v>0.0</v>
      </c>
    </row>
    <row r="98" ht="12.75" customHeight="1">
      <c r="A98" s="66" t="s">
        <v>54</v>
      </c>
      <c r="B98" s="66" t="s">
        <v>308</v>
      </c>
      <c r="C98" s="66" t="s">
        <v>309</v>
      </c>
      <c r="D98" s="45">
        <f t="shared" si="1"/>
        <v>0</v>
      </c>
      <c r="E98" s="53">
        <v>825.0</v>
      </c>
      <c r="F98" s="53">
        <v>0.0</v>
      </c>
    </row>
    <row r="99" ht="12.75" customHeight="1">
      <c r="A99" s="66" t="s">
        <v>54</v>
      </c>
      <c r="B99" s="66" t="s">
        <v>311</v>
      </c>
      <c r="C99" s="66" t="s">
        <v>312</v>
      </c>
      <c r="D99" s="45">
        <f t="shared" si="1"/>
        <v>0.005847953216</v>
      </c>
      <c r="E99" s="53">
        <v>8037.0</v>
      </c>
      <c r="F99" s="53">
        <v>47.0</v>
      </c>
    </row>
    <row r="100" ht="12.75" customHeight="1">
      <c r="A100" s="66" t="s">
        <v>54</v>
      </c>
      <c r="B100" s="66" t="s">
        <v>315</v>
      </c>
      <c r="C100" s="66" t="s">
        <v>316</v>
      </c>
      <c r="D100" s="45">
        <f t="shared" si="1"/>
        <v>0.4924824591</v>
      </c>
      <c r="E100" s="53">
        <v>2993.0</v>
      </c>
      <c r="F100" s="53">
        <v>1474.0</v>
      </c>
    </row>
    <row r="101" ht="12.75" customHeight="1">
      <c r="A101" s="66" t="s">
        <v>54</v>
      </c>
      <c r="B101" s="66" t="s">
        <v>319</v>
      </c>
      <c r="C101" s="66" t="s">
        <v>321</v>
      </c>
      <c r="D101" s="45">
        <f t="shared" si="1"/>
        <v>1.880166856</v>
      </c>
      <c r="E101" s="53">
        <v>5274.0</v>
      </c>
      <c r="F101" s="53">
        <v>9916.0</v>
      </c>
    </row>
    <row r="102" ht="12.75" customHeight="1">
      <c r="A102" s="66" t="s">
        <v>54</v>
      </c>
      <c r="B102" s="66" t="s">
        <v>323</v>
      </c>
      <c r="C102" s="66" t="s">
        <v>324</v>
      </c>
      <c r="D102" s="45">
        <f t="shared" si="1"/>
        <v>0</v>
      </c>
      <c r="E102" s="53">
        <v>8553.0</v>
      </c>
      <c r="F102" s="53">
        <v>0.0</v>
      </c>
    </row>
    <row r="103" ht="12.75" customHeight="1">
      <c r="A103" s="66" t="s">
        <v>54</v>
      </c>
      <c r="B103" s="66" t="s">
        <v>327</v>
      </c>
      <c r="C103" s="66" t="s">
        <v>328</v>
      </c>
      <c r="D103" s="45">
        <f t="shared" si="1"/>
        <v>1.236256545</v>
      </c>
      <c r="E103" s="53">
        <v>3056.0</v>
      </c>
      <c r="F103" s="53">
        <v>3778.0</v>
      </c>
    </row>
    <row r="104" ht="12.75" customHeight="1">
      <c r="A104" s="66" t="s">
        <v>54</v>
      </c>
      <c r="B104" s="66" t="s">
        <v>330</v>
      </c>
      <c r="C104" s="66" t="s">
        <v>331</v>
      </c>
      <c r="D104" s="45">
        <f t="shared" si="1"/>
        <v>0</v>
      </c>
      <c r="E104" s="53">
        <v>5636.0</v>
      </c>
      <c r="F104" s="53">
        <v>0.0</v>
      </c>
    </row>
    <row r="105" ht="12.75" customHeight="1">
      <c r="A105" s="66" t="s">
        <v>54</v>
      </c>
      <c r="B105" s="66" t="s">
        <v>332</v>
      </c>
      <c r="C105" s="66" t="s">
        <v>333</v>
      </c>
      <c r="D105" s="45">
        <f t="shared" si="1"/>
        <v>0.1014820638</v>
      </c>
      <c r="E105" s="53">
        <v>52157.0</v>
      </c>
      <c r="F105" s="53">
        <v>5293.0</v>
      </c>
    </row>
    <row r="106" ht="12.75" customHeight="1">
      <c r="A106" s="66" t="s">
        <v>54</v>
      </c>
      <c r="B106" s="66" t="s">
        <v>335</v>
      </c>
      <c r="C106" s="66" t="s">
        <v>337</v>
      </c>
      <c r="D106" s="45">
        <f t="shared" si="1"/>
        <v>0.07874015748</v>
      </c>
      <c r="E106" s="53">
        <v>1524.0</v>
      </c>
      <c r="F106" s="53">
        <v>120.0</v>
      </c>
    </row>
    <row r="107" ht="12.75" customHeight="1">
      <c r="A107" s="66" t="s">
        <v>54</v>
      </c>
      <c r="B107" s="66" t="s">
        <v>342</v>
      </c>
      <c r="C107" s="66" t="s">
        <v>343</v>
      </c>
      <c r="D107" s="45">
        <f t="shared" si="1"/>
        <v>0.8339826191</v>
      </c>
      <c r="E107" s="53">
        <v>3337.0</v>
      </c>
      <c r="F107" s="53">
        <v>2783.0</v>
      </c>
    </row>
    <row r="108" ht="12.75" customHeight="1">
      <c r="A108" s="66" t="s">
        <v>54</v>
      </c>
      <c r="B108" s="66" t="s">
        <v>344</v>
      </c>
      <c r="C108" s="66" t="s">
        <v>345</v>
      </c>
      <c r="D108" s="45">
        <f t="shared" si="1"/>
        <v>0</v>
      </c>
      <c r="E108" s="53">
        <v>1287.0</v>
      </c>
      <c r="F108" s="53">
        <v>0.0</v>
      </c>
    </row>
    <row r="109" ht="12.75" customHeight="1">
      <c r="A109" s="66" t="s">
        <v>54</v>
      </c>
      <c r="B109" s="66" t="s">
        <v>346</v>
      </c>
      <c r="C109" s="66" t="s">
        <v>347</v>
      </c>
      <c r="D109" s="45">
        <f t="shared" si="1"/>
        <v>0.00670995671</v>
      </c>
      <c r="E109" s="53">
        <v>4620.0</v>
      </c>
      <c r="F109" s="53">
        <v>31.0</v>
      </c>
    </row>
    <row r="110" ht="12.75" customHeight="1">
      <c r="A110" s="66" t="s">
        <v>54</v>
      </c>
      <c r="B110" s="66" t="s">
        <v>348</v>
      </c>
      <c r="C110" s="66" t="s">
        <v>349</v>
      </c>
      <c r="D110" s="45">
        <f t="shared" si="1"/>
        <v>2.312745394</v>
      </c>
      <c r="E110" s="53">
        <v>6622.0</v>
      </c>
      <c r="F110" s="53">
        <v>15315.0</v>
      </c>
    </row>
    <row r="111" ht="12.75" customHeight="1">
      <c r="A111" s="66" t="s">
        <v>54</v>
      </c>
      <c r="B111" s="66" t="s">
        <v>350</v>
      </c>
      <c r="C111" s="66" t="s">
        <v>351</v>
      </c>
      <c r="D111" s="45">
        <f t="shared" si="1"/>
        <v>0</v>
      </c>
      <c r="E111" s="53">
        <v>841.0</v>
      </c>
      <c r="F111" s="53">
        <v>0.0</v>
      </c>
    </row>
    <row r="112" ht="12.75" customHeight="1">
      <c r="A112" s="66" t="s">
        <v>54</v>
      </c>
      <c r="B112" s="66" t="s">
        <v>353</v>
      </c>
      <c r="C112" s="66" t="s">
        <v>354</v>
      </c>
      <c r="D112" s="45">
        <f t="shared" si="1"/>
        <v>0</v>
      </c>
      <c r="E112" s="53">
        <v>1028.0</v>
      </c>
      <c r="F112" s="53">
        <v>0.0</v>
      </c>
    </row>
    <row r="113" ht="12.75" customHeight="1">
      <c r="A113" s="66" t="s">
        <v>54</v>
      </c>
      <c r="B113" s="66" t="s">
        <v>355</v>
      </c>
      <c r="C113" s="66" t="s">
        <v>356</v>
      </c>
      <c r="D113" s="45">
        <f t="shared" si="1"/>
        <v>0.04090056285</v>
      </c>
      <c r="E113" s="53">
        <v>2665.0</v>
      </c>
      <c r="F113" s="53">
        <v>109.0</v>
      </c>
    </row>
    <row r="114" ht="12.75" customHeight="1">
      <c r="A114" s="66" t="s">
        <v>54</v>
      </c>
      <c r="B114" s="66" t="s">
        <v>358</v>
      </c>
      <c r="C114" s="66" t="s">
        <v>359</v>
      </c>
      <c r="D114" s="45">
        <f t="shared" si="1"/>
        <v>0.1590093483</v>
      </c>
      <c r="E114" s="53">
        <v>45142.0</v>
      </c>
      <c r="F114" s="53">
        <v>7178.0</v>
      </c>
    </row>
    <row r="115" ht="12.75" customHeight="1">
      <c r="A115" s="66" t="s">
        <v>54</v>
      </c>
      <c r="B115" s="66" t="s">
        <v>361</v>
      </c>
      <c r="C115" s="66" t="s">
        <v>362</v>
      </c>
      <c r="D115" s="45">
        <f t="shared" si="1"/>
        <v>0.255552753</v>
      </c>
      <c r="E115" s="53">
        <v>67399.0</v>
      </c>
      <c r="F115" s="53">
        <v>17224.0</v>
      </c>
    </row>
    <row r="116" ht="12.75" customHeight="1">
      <c r="A116" s="66" t="s">
        <v>54</v>
      </c>
      <c r="B116" s="66" t="s">
        <v>363</v>
      </c>
      <c r="C116" s="66" t="s">
        <v>364</v>
      </c>
      <c r="D116" s="45">
        <f t="shared" si="1"/>
        <v>0</v>
      </c>
      <c r="E116" s="53">
        <v>4830.0</v>
      </c>
      <c r="F116" s="53">
        <v>0.0</v>
      </c>
    </row>
    <row r="117" ht="12.75" customHeight="1">
      <c r="A117" s="66" t="s">
        <v>54</v>
      </c>
      <c r="B117" s="66" t="s">
        <v>365</v>
      </c>
      <c r="C117" s="66" t="s">
        <v>366</v>
      </c>
      <c r="D117" s="45">
        <f t="shared" si="1"/>
        <v>0.009922985782</v>
      </c>
      <c r="E117" s="53">
        <v>13504.0</v>
      </c>
      <c r="F117" s="53">
        <v>134.0</v>
      </c>
    </row>
    <row r="118" ht="12.75" customHeight="1">
      <c r="A118" s="66" t="s">
        <v>54</v>
      </c>
      <c r="B118" s="66" t="s">
        <v>367</v>
      </c>
      <c r="C118" s="66" t="s">
        <v>368</v>
      </c>
      <c r="D118" s="45">
        <f t="shared" si="1"/>
        <v>0</v>
      </c>
      <c r="E118" s="53">
        <v>3091.0</v>
      </c>
      <c r="F118" s="53">
        <v>0.0</v>
      </c>
    </row>
    <row r="119" ht="12.75" customHeight="1">
      <c r="A119" s="66" t="s">
        <v>54</v>
      </c>
      <c r="B119" s="66" t="s">
        <v>369</v>
      </c>
      <c r="C119" s="66" t="s">
        <v>370</v>
      </c>
      <c r="D119" s="45">
        <f t="shared" si="1"/>
        <v>0.08879694462</v>
      </c>
      <c r="E119" s="53">
        <v>3142.0</v>
      </c>
      <c r="F119" s="53">
        <v>279.0</v>
      </c>
    </row>
    <row r="120" ht="12.75" customHeight="1">
      <c r="A120" s="66" t="s">
        <v>54</v>
      </c>
      <c r="B120" s="66" t="s">
        <v>371</v>
      </c>
      <c r="C120" s="66" t="s">
        <v>372</v>
      </c>
      <c r="D120" s="45">
        <f t="shared" si="1"/>
        <v>0.08754917208</v>
      </c>
      <c r="E120" s="53">
        <v>10931.0</v>
      </c>
      <c r="F120" s="53">
        <v>957.0</v>
      </c>
    </row>
    <row r="121" ht="12.75" customHeight="1">
      <c r="A121" s="66" t="s">
        <v>54</v>
      </c>
      <c r="B121" s="66" t="s">
        <v>373</v>
      </c>
      <c r="C121" s="66" t="s">
        <v>374</v>
      </c>
      <c r="D121" s="45">
        <f t="shared" si="1"/>
        <v>0</v>
      </c>
      <c r="E121" s="53">
        <v>378.0</v>
      </c>
      <c r="F121" s="53">
        <v>0.0</v>
      </c>
    </row>
    <row r="122" ht="12.75" customHeight="1">
      <c r="A122" s="66" t="s">
        <v>54</v>
      </c>
      <c r="B122" s="66" t="s">
        <v>375</v>
      </c>
      <c r="C122" s="66" t="s">
        <v>376</v>
      </c>
      <c r="D122" s="45">
        <f t="shared" si="1"/>
        <v>0</v>
      </c>
      <c r="E122" s="53">
        <v>1585.0</v>
      </c>
      <c r="F122" s="53">
        <v>0.0</v>
      </c>
    </row>
    <row r="123" ht="12.75" customHeight="1">
      <c r="A123" s="66" t="s">
        <v>54</v>
      </c>
      <c r="B123" s="66" t="s">
        <v>377</v>
      </c>
      <c r="C123" s="66" t="s">
        <v>378</v>
      </c>
      <c r="D123" s="45">
        <f t="shared" si="1"/>
        <v>0</v>
      </c>
      <c r="E123" s="53">
        <v>1441.0</v>
      </c>
      <c r="F123" s="53">
        <v>0.0</v>
      </c>
    </row>
    <row r="124" ht="12.75" customHeight="1">
      <c r="A124" s="66" t="s">
        <v>54</v>
      </c>
      <c r="B124" s="66" t="s">
        <v>379</v>
      </c>
      <c r="C124" s="66" t="s">
        <v>380</v>
      </c>
      <c r="D124" s="45">
        <f t="shared" si="1"/>
        <v>0.9938590212</v>
      </c>
      <c r="E124" s="53">
        <v>26543.0</v>
      </c>
      <c r="F124" s="53">
        <v>26380.0</v>
      </c>
    </row>
    <row r="125" ht="12.75" customHeight="1">
      <c r="A125" s="66" t="s">
        <v>54</v>
      </c>
      <c r="B125" s="66" t="s">
        <v>381</v>
      </c>
      <c r="C125" s="66" t="s">
        <v>382</v>
      </c>
      <c r="D125" s="45">
        <f t="shared" si="1"/>
        <v>0.2684503614</v>
      </c>
      <c r="E125" s="53">
        <v>224291.0</v>
      </c>
      <c r="F125" s="53">
        <v>60211.0</v>
      </c>
    </row>
    <row r="126" ht="12.75" customHeight="1">
      <c r="A126" s="66" t="s">
        <v>54</v>
      </c>
      <c r="B126" s="66" t="s">
        <v>383</v>
      </c>
      <c r="C126" s="66" t="s">
        <v>384</v>
      </c>
      <c r="D126" s="45">
        <f t="shared" si="1"/>
        <v>0.8588930212</v>
      </c>
      <c r="E126" s="53">
        <v>4571.0</v>
      </c>
      <c r="F126" s="53">
        <v>3926.0</v>
      </c>
    </row>
    <row r="127" ht="12.75" customHeight="1">
      <c r="A127" s="66" t="s">
        <v>54</v>
      </c>
      <c r="B127" s="66" t="s">
        <v>385</v>
      </c>
      <c r="C127" s="66" t="s">
        <v>386</v>
      </c>
      <c r="D127" s="45">
        <f t="shared" si="1"/>
        <v>1.340388056</v>
      </c>
      <c r="E127" s="53">
        <v>107304.0</v>
      </c>
      <c r="F127" s="53">
        <v>143829.0</v>
      </c>
    </row>
    <row r="128" ht="12.75" customHeight="1">
      <c r="A128" s="66" t="s">
        <v>54</v>
      </c>
      <c r="B128" s="66" t="s">
        <v>387</v>
      </c>
      <c r="C128" s="66" t="s">
        <v>388</v>
      </c>
      <c r="D128" s="45">
        <f t="shared" si="1"/>
        <v>0.03820512821</v>
      </c>
      <c r="E128" s="53">
        <v>11700.0</v>
      </c>
      <c r="F128" s="53">
        <v>447.0</v>
      </c>
    </row>
    <row r="129" ht="12.75" customHeight="1">
      <c r="A129" s="66" t="s">
        <v>54</v>
      </c>
      <c r="B129" s="66" t="s">
        <v>389</v>
      </c>
      <c r="C129" s="66" t="s">
        <v>390</v>
      </c>
      <c r="D129" s="45">
        <f t="shared" si="1"/>
        <v>0.07126560193</v>
      </c>
      <c r="E129" s="53">
        <v>7451.0</v>
      </c>
      <c r="F129" s="53">
        <v>531.0</v>
      </c>
    </row>
    <row r="130" ht="12.75" customHeight="1">
      <c r="A130" s="66" t="s">
        <v>54</v>
      </c>
      <c r="B130" s="66" t="s">
        <v>391</v>
      </c>
      <c r="C130" s="66" t="s">
        <v>392</v>
      </c>
      <c r="D130" s="45">
        <f t="shared" si="1"/>
        <v>0</v>
      </c>
      <c r="E130" s="53">
        <v>1434.0</v>
      </c>
      <c r="F130" s="53">
        <v>0.0</v>
      </c>
    </row>
    <row r="131" ht="12.75" customHeight="1">
      <c r="A131" s="66" t="s">
        <v>54</v>
      </c>
      <c r="B131" s="66" t="s">
        <v>393</v>
      </c>
      <c r="C131" s="66" t="s">
        <v>394</v>
      </c>
      <c r="D131" s="45">
        <f t="shared" si="1"/>
        <v>0.01066217733</v>
      </c>
      <c r="E131" s="53">
        <v>1782.0</v>
      </c>
      <c r="F131" s="53">
        <v>19.0</v>
      </c>
    </row>
    <row r="132" ht="12.75" customHeight="1">
      <c r="A132" s="66" t="s">
        <v>54</v>
      </c>
      <c r="B132" s="66" t="s">
        <v>395</v>
      </c>
      <c r="C132" s="66" t="s">
        <v>396</v>
      </c>
      <c r="D132" s="45">
        <f t="shared" si="1"/>
        <v>0.01378309757</v>
      </c>
      <c r="E132" s="53">
        <v>2757.0</v>
      </c>
      <c r="F132" s="53">
        <v>38.0</v>
      </c>
    </row>
    <row r="133" ht="12.75" customHeight="1">
      <c r="A133" s="66" t="s">
        <v>54</v>
      </c>
      <c r="B133" s="66" t="s">
        <v>397</v>
      </c>
      <c r="C133" s="66" t="s">
        <v>398</v>
      </c>
      <c r="D133" s="45">
        <f t="shared" si="1"/>
        <v>0.07992733878</v>
      </c>
      <c r="E133" s="53">
        <v>3303.0</v>
      </c>
      <c r="F133" s="53">
        <v>264.0</v>
      </c>
    </row>
    <row r="134" ht="12.75" customHeight="1">
      <c r="A134" s="66" t="s">
        <v>54</v>
      </c>
      <c r="B134" s="66" t="s">
        <v>399</v>
      </c>
      <c r="C134" s="66" t="s">
        <v>400</v>
      </c>
      <c r="D134" s="45">
        <f t="shared" si="1"/>
        <v>0</v>
      </c>
      <c r="E134" s="53">
        <v>8427.0</v>
      </c>
      <c r="F134" s="53">
        <v>0.0</v>
      </c>
    </row>
    <row r="135" ht="12.75" customHeight="1">
      <c r="A135" s="66" t="s">
        <v>54</v>
      </c>
      <c r="B135" s="66" t="s">
        <v>401</v>
      </c>
      <c r="C135" s="66" t="s">
        <v>402</v>
      </c>
      <c r="D135" s="45">
        <f t="shared" si="1"/>
        <v>0.142394822</v>
      </c>
      <c r="E135" s="53">
        <v>309.0</v>
      </c>
      <c r="F135" s="53">
        <v>44.0</v>
      </c>
    </row>
    <row r="136" ht="12.75" customHeight="1">
      <c r="A136" s="66" t="s">
        <v>54</v>
      </c>
      <c r="B136" s="66" t="s">
        <v>403</v>
      </c>
      <c r="C136" s="66" t="s">
        <v>404</v>
      </c>
      <c r="D136" s="45">
        <f t="shared" si="1"/>
        <v>0.04858299595</v>
      </c>
      <c r="E136" s="53">
        <v>1235.0</v>
      </c>
      <c r="F136" s="53">
        <v>60.0</v>
      </c>
    </row>
    <row r="137" ht="12.75" customHeight="1">
      <c r="A137" s="66" t="s">
        <v>54</v>
      </c>
      <c r="B137" s="66" t="s">
        <v>405</v>
      </c>
      <c r="C137" s="66" t="s">
        <v>406</v>
      </c>
      <c r="D137" s="45">
        <f t="shared" si="1"/>
        <v>0.1956806979</v>
      </c>
      <c r="E137" s="53">
        <v>28199.0</v>
      </c>
      <c r="F137" s="53">
        <v>5518.0</v>
      </c>
    </row>
    <row r="138" ht="12.75" customHeight="1">
      <c r="A138" s="66" t="s">
        <v>54</v>
      </c>
      <c r="B138" s="66" t="s">
        <v>407</v>
      </c>
      <c r="C138" s="66" t="s">
        <v>408</v>
      </c>
      <c r="D138" s="45">
        <f t="shared" si="1"/>
        <v>0</v>
      </c>
      <c r="E138" s="53">
        <v>1249.0</v>
      </c>
      <c r="F138" s="53">
        <v>0.0</v>
      </c>
    </row>
    <row r="139" ht="12.75" customHeight="1">
      <c r="A139" s="66" t="s">
        <v>54</v>
      </c>
      <c r="B139" s="66" t="s">
        <v>409</v>
      </c>
      <c r="C139" s="66" t="s">
        <v>410</v>
      </c>
      <c r="D139" s="45">
        <f t="shared" si="1"/>
        <v>0.2049725507</v>
      </c>
      <c r="E139" s="53">
        <v>37888.0</v>
      </c>
      <c r="F139" s="53">
        <v>7766.0</v>
      </c>
    </row>
    <row r="140" ht="12.75" customHeight="1">
      <c r="A140" s="66" t="s">
        <v>54</v>
      </c>
      <c r="B140" s="66" t="s">
        <v>411</v>
      </c>
      <c r="C140" s="66" t="s">
        <v>412</v>
      </c>
      <c r="D140" s="45">
        <f t="shared" si="1"/>
        <v>0</v>
      </c>
      <c r="E140" s="53">
        <v>1426.0</v>
      </c>
      <c r="F140" s="53">
        <v>0.0</v>
      </c>
    </row>
    <row r="141" ht="12.75" customHeight="1">
      <c r="A141" s="66" t="s">
        <v>54</v>
      </c>
      <c r="B141" s="66" t="s">
        <v>413</v>
      </c>
      <c r="C141" s="66" t="s">
        <v>414</v>
      </c>
      <c r="D141" s="45">
        <f t="shared" si="1"/>
        <v>0.05524205524</v>
      </c>
      <c r="E141" s="53">
        <v>10101.0</v>
      </c>
      <c r="F141" s="53">
        <v>558.0</v>
      </c>
    </row>
    <row r="142" ht="12.75" customHeight="1">
      <c r="A142" s="66" t="s">
        <v>54</v>
      </c>
      <c r="B142" s="66" t="s">
        <v>415</v>
      </c>
      <c r="C142" s="66" t="s">
        <v>416</v>
      </c>
      <c r="D142" s="45">
        <f t="shared" si="1"/>
        <v>0.09606299213</v>
      </c>
      <c r="E142" s="53">
        <v>5715.0</v>
      </c>
      <c r="F142" s="53">
        <v>549.0</v>
      </c>
    </row>
    <row r="143" ht="12.75" customHeight="1">
      <c r="A143" s="66" t="s">
        <v>54</v>
      </c>
      <c r="B143" s="66" t="s">
        <v>417</v>
      </c>
      <c r="C143" s="66" t="s">
        <v>418</v>
      </c>
      <c r="D143" s="45">
        <f t="shared" si="1"/>
        <v>0</v>
      </c>
      <c r="E143" s="53">
        <v>2026.0</v>
      </c>
      <c r="F143" s="53">
        <v>0.0</v>
      </c>
    </row>
    <row r="144" ht="12.75" customHeight="1">
      <c r="A144" s="66" t="s">
        <v>56</v>
      </c>
      <c r="B144" s="66" t="s">
        <v>419</v>
      </c>
      <c r="C144" s="66" t="s">
        <v>420</v>
      </c>
      <c r="D144" s="45">
        <f t="shared" si="1"/>
        <v>1.56272707</v>
      </c>
      <c r="E144" s="53">
        <v>98538.0</v>
      </c>
      <c r="F144" s="53">
        <v>153988.0</v>
      </c>
    </row>
    <row r="145" ht="12.75" customHeight="1">
      <c r="A145" s="66" t="s">
        <v>57</v>
      </c>
      <c r="B145" s="66" t="s">
        <v>421</v>
      </c>
      <c r="C145" s="66" t="s">
        <v>422</v>
      </c>
      <c r="D145" s="45">
        <f t="shared" si="1"/>
        <v>0.01269372134</v>
      </c>
      <c r="E145" s="53">
        <v>52782.0</v>
      </c>
      <c r="F145" s="53">
        <v>670.0</v>
      </c>
    </row>
    <row r="146" ht="12.75" customHeight="1">
      <c r="A146" s="66" t="s">
        <v>60</v>
      </c>
      <c r="B146" s="66" t="s">
        <v>423</v>
      </c>
      <c r="C146" s="66" t="s">
        <v>424</v>
      </c>
      <c r="D146" s="45">
        <f t="shared" si="1"/>
        <v>0.08896797153</v>
      </c>
      <c r="E146" s="53">
        <v>89358.0</v>
      </c>
      <c r="F146" s="53">
        <v>7950.0</v>
      </c>
    </row>
    <row r="147" ht="12.75" customHeight="1">
      <c r="A147" s="66" t="s">
        <v>60</v>
      </c>
      <c r="B147" s="66" t="s">
        <v>425</v>
      </c>
      <c r="C147" s="66" t="s">
        <v>426</v>
      </c>
      <c r="D147" s="45">
        <f t="shared" si="1"/>
        <v>0.06192871306</v>
      </c>
      <c r="E147" s="53">
        <v>41354.0</v>
      </c>
      <c r="F147" s="53">
        <v>2561.0</v>
      </c>
    </row>
    <row r="148" ht="12.75" customHeight="1">
      <c r="A148" s="66" t="s">
        <v>60</v>
      </c>
      <c r="B148" s="66" t="s">
        <v>427</v>
      </c>
      <c r="C148" s="66" t="s">
        <v>428</v>
      </c>
      <c r="D148" s="45">
        <f t="shared" si="1"/>
        <v>0.03442825859</v>
      </c>
      <c r="E148" s="53">
        <v>52515.0</v>
      </c>
      <c r="F148" s="53">
        <v>1808.0</v>
      </c>
    </row>
    <row r="149" ht="12.75" customHeight="1">
      <c r="A149" s="66" t="s">
        <v>60</v>
      </c>
      <c r="B149" s="66" t="s">
        <v>429</v>
      </c>
      <c r="C149" s="66" t="s">
        <v>430</v>
      </c>
      <c r="D149" s="45">
        <f t="shared" si="1"/>
        <v>0.2023000405</v>
      </c>
      <c r="E149" s="53">
        <v>44434.0</v>
      </c>
      <c r="F149" s="53">
        <v>8989.0</v>
      </c>
    </row>
    <row r="150" ht="12.75" customHeight="1">
      <c r="A150" s="66" t="s">
        <v>60</v>
      </c>
      <c r="B150" s="66" t="s">
        <v>431</v>
      </c>
      <c r="C150" s="66" t="s">
        <v>432</v>
      </c>
      <c r="D150" s="45">
        <f t="shared" si="1"/>
        <v>0.1021957972</v>
      </c>
      <c r="E150" s="53">
        <v>141953.0</v>
      </c>
      <c r="F150" s="53">
        <v>14507.0</v>
      </c>
    </row>
    <row r="151" ht="12.75" customHeight="1">
      <c r="A151" s="66" t="s">
        <v>71</v>
      </c>
      <c r="B151" s="66" t="s">
        <v>433</v>
      </c>
      <c r="C151" s="66" t="s">
        <v>434</v>
      </c>
      <c r="D151" s="45">
        <f t="shared" si="1"/>
        <v>0.06582709326</v>
      </c>
      <c r="E151" s="53">
        <v>14690.0</v>
      </c>
      <c r="F151" s="53">
        <v>967.0</v>
      </c>
    </row>
    <row r="152" ht="12.75" customHeight="1">
      <c r="A152" s="66" t="s">
        <v>71</v>
      </c>
      <c r="B152" s="66" t="s">
        <v>435</v>
      </c>
      <c r="C152" s="66" t="s">
        <v>436</v>
      </c>
      <c r="D152" s="45">
        <f t="shared" si="1"/>
        <v>0</v>
      </c>
      <c r="E152" s="53">
        <v>1062.0</v>
      </c>
      <c r="F152" s="53">
        <v>0.0</v>
      </c>
    </row>
    <row r="153" ht="12.75" customHeight="1">
      <c r="A153" s="66" t="s">
        <v>71</v>
      </c>
      <c r="B153" s="66" t="s">
        <v>437</v>
      </c>
      <c r="C153" s="66" t="s">
        <v>438</v>
      </c>
      <c r="D153" s="45">
        <f t="shared" si="1"/>
        <v>0</v>
      </c>
      <c r="E153" s="53">
        <v>781.0</v>
      </c>
      <c r="F153" s="53">
        <v>0.0</v>
      </c>
    </row>
    <row r="154" ht="12.75" customHeight="1">
      <c r="A154" s="66" t="s">
        <v>50</v>
      </c>
      <c r="B154" s="66" t="s">
        <v>439</v>
      </c>
      <c r="C154" s="66" t="s">
        <v>440</v>
      </c>
      <c r="D154" s="45">
        <f t="shared" si="1"/>
        <v>0</v>
      </c>
      <c r="E154" s="53">
        <v>788.0</v>
      </c>
      <c r="F154" s="53">
        <v>0.0</v>
      </c>
    </row>
    <row r="155" ht="12.75" customHeight="1">
      <c r="A155" s="66" t="s">
        <v>50</v>
      </c>
      <c r="B155" s="66" t="s">
        <v>441</v>
      </c>
      <c r="C155" s="66" t="s">
        <v>442</v>
      </c>
      <c r="D155" s="45">
        <f t="shared" si="1"/>
        <v>0</v>
      </c>
      <c r="E155" s="53">
        <v>3446.0</v>
      </c>
      <c r="F155" s="53">
        <v>0.0</v>
      </c>
    </row>
    <row r="156" ht="12.75" customHeight="1">
      <c r="A156" s="66" t="s">
        <v>50</v>
      </c>
      <c r="B156" s="66" t="s">
        <v>443</v>
      </c>
      <c r="C156" s="66" t="s">
        <v>444</v>
      </c>
      <c r="D156" s="45">
        <f t="shared" si="1"/>
        <v>0.1385460512</v>
      </c>
      <c r="E156" s="53">
        <v>70085.0</v>
      </c>
      <c r="F156" s="53">
        <v>9710.0</v>
      </c>
    </row>
    <row r="157" ht="12.75" customHeight="1">
      <c r="A157" s="66" t="s">
        <v>50</v>
      </c>
      <c r="B157" s="66" t="s">
        <v>445</v>
      </c>
      <c r="C157" s="66" t="s">
        <v>446</v>
      </c>
      <c r="D157" s="45">
        <f t="shared" si="1"/>
        <v>0</v>
      </c>
      <c r="E157" s="53">
        <v>4862.0</v>
      </c>
      <c r="F157" s="53">
        <v>0.0</v>
      </c>
    </row>
    <row r="158" ht="12.75" customHeight="1">
      <c r="A158" s="66" t="s">
        <v>64</v>
      </c>
      <c r="B158" s="66" t="s">
        <v>64</v>
      </c>
      <c r="C158" s="66" t="s">
        <v>447</v>
      </c>
      <c r="D158" s="45">
        <f t="shared" si="1"/>
        <v>0.01273473732</v>
      </c>
      <c r="E158" s="53">
        <v>26306.0</v>
      </c>
      <c r="F158" s="53">
        <v>335.0</v>
      </c>
    </row>
    <row r="159" ht="12.75" customHeight="1">
      <c r="A159" s="66" t="s">
        <v>19</v>
      </c>
      <c r="B159" s="66" t="s">
        <v>448</v>
      </c>
      <c r="C159" s="66" t="s">
        <v>449</v>
      </c>
      <c r="D159" s="45">
        <f t="shared" si="1"/>
        <v>0</v>
      </c>
      <c r="E159" s="53">
        <v>8891.0</v>
      </c>
      <c r="F159" s="53">
        <v>0.0</v>
      </c>
    </row>
    <row r="160" ht="12.75" customHeight="1">
      <c r="A160" s="66" t="s">
        <v>19</v>
      </c>
      <c r="B160" s="66" t="s">
        <v>450</v>
      </c>
      <c r="C160" s="66" t="s">
        <v>451</v>
      </c>
      <c r="D160" s="45">
        <f t="shared" si="1"/>
        <v>0.1612720045</v>
      </c>
      <c r="E160" s="53">
        <v>8805.0</v>
      </c>
      <c r="F160" s="53">
        <v>1420.0</v>
      </c>
    </row>
    <row r="161" ht="12.75" customHeight="1">
      <c r="A161" s="66" t="s">
        <v>19</v>
      </c>
      <c r="B161" s="66" t="s">
        <v>452</v>
      </c>
      <c r="C161" s="66" t="s">
        <v>453</v>
      </c>
      <c r="D161" s="45">
        <f t="shared" si="1"/>
        <v>0</v>
      </c>
      <c r="E161" s="53">
        <v>3305.0</v>
      </c>
      <c r="F161" s="53">
        <v>0.0</v>
      </c>
    </row>
    <row r="162" ht="12.75" customHeight="1">
      <c r="A162" s="66" t="s">
        <v>19</v>
      </c>
      <c r="B162" s="66" t="s">
        <v>454</v>
      </c>
      <c r="C162" s="66" t="s">
        <v>455</v>
      </c>
      <c r="D162" s="45">
        <f t="shared" si="1"/>
        <v>0</v>
      </c>
      <c r="E162" s="53">
        <v>5837.0</v>
      </c>
      <c r="F162" s="53">
        <v>0.0</v>
      </c>
    </row>
    <row r="163" ht="12.75" customHeight="1">
      <c r="A163" s="66" t="s">
        <v>19</v>
      </c>
      <c r="B163" s="66" t="s">
        <v>456</v>
      </c>
      <c r="C163" s="66" t="s">
        <v>457</v>
      </c>
      <c r="D163" s="45">
        <f t="shared" si="1"/>
        <v>0.1216519527</v>
      </c>
      <c r="E163" s="53">
        <v>13366.0</v>
      </c>
      <c r="F163" s="53">
        <v>1626.0</v>
      </c>
    </row>
    <row r="164" ht="12.75" customHeight="1">
      <c r="A164" s="66" t="s">
        <v>19</v>
      </c>
      <c r="B164" s="66" t="s">
        <v>458</v>
      </c>
      <c r="C164" s="66" t="s">
        <v>459</v>
      </c>
      <c r="D164" s="45">
        <f t="shared" si="1"/>
        <v>0.6341979209</v>
      </c>
      <c r="E164" s="53">
        <v>117744.0</v>
      </c>
      <c r="F164" s="53">
        <v>74673.0</v>
      </c>
    </row>
    <row r="165" ht="12.75" customHeight="1">
      <c r="A165" s="66" t="s">
        <v>68</v>
      </c>
      <c r="B165" s="66" t="s">
        <v>460</v>
      </c>
      <c r="C165" s="66" t="s">
        <v>461</v>
      </c>
      <c r="D165" s="45">
        <f t="shared" si="1"/>
        <v>0</v>
      </c>
      <c r="E165" s="53">
        <v>1302.0</v>
      </c>
      <c r="F165" s="53">
        <v>0.0</v>
      </c>
    </row>
    <row r="166" ht="12.75" customHeight="1">
      <c r="A166" s="66" t="s">
        <v>68</v>
      </c>
      <c r="B166" s="66" t="s">
        <v>462</v>
      </c>
      <c r="C166" s="66" t="s">
        <v>463</v>
      </c>
      <c r="D166" s="45">
        <f t="shared" si="1"/>
        <v>0</v>
      </c>
      <c r="E166" s="53">
        <v>2292.0</v>
      </c>
      <c r="F166" s="53">
        <v>0.0</v>
      </c>
    </row>
    <row r="167" ht="12.75" customHeight="1">
      <c r="A167" s="66" t="s">
        <v>68</v>
      </c>
      <c r="B167" s="66" t="s">
        <v>464</v>
      </c>
      <c r="C167" s="66" t="s">
        <v>465</v>
      </c>
      <c r="D167" s="45">
        <f t="shared" si="1"/>
        <v>0</v>
      </c>
      <c r="E167" s="53">
        <v>806.0</v>
      </c>
      <c r="F167" s="53">
        <v>0.0</v>
      </c>
    </row>
    <row r="168" ht="12.75" customHeight="1">
      <c r="A168" s="66" t="s">
        <v>68</v>
      </c>
      <c r="B168" s="66" t="s">
        <v>466</v>
      </c>
      <c r="C168" s="66" t="s">
        <v>467</v>
      </c>
      <c r="D168" s="45">
        <f t="shared" si="1"/>
        <v>0.015685447</v>
      </c>
      <c r="E168" s="53">
        <v>28434.0</v>
      </c>
      <c r="F168" s="53">
        <v>446.0</v>
      </c>
    </row>
    <row r="169" ht="12.75" customHeight="1">
      <c r="A169" s="66" t="s">
        <v>68</v>
      </c>
      <c r="B169" s="66" t="s">
        <v>468</v>
      </c>
      <c r="C169" s="66" t="s">
        <v>469</v>
      </c>
      <c r="D169" s="45">
        <f t="shared" si="1"/>
        <v>0</v>
      </c>
      <c r="E169" s="53">
        <v>2133.0</v>
      </c>
      <c r="F169" s="53">
        <v>0.0</v>
      </c>
    </row>
    <row r="170" ht="12.75" customHeight="1">
      <c r="A170" s="66" t="s">
        <v>68</v>
      </c>
      <c r="B170" s="66" t="s">
        <v>470</v>
      </c>
      <c r="C170" s="66" t="s">
        <v>471</v>
      </c>
      <c r="D170" s="45">
        <f t="shared" si="1"/>
        <v>0.07712266261</v>
      </c>
      <c r="E170" s="53">
        <v>11177.0</v>
      </c>
      <c r="F170" s="53">
        <v>862.0</v>
      </c>
    </row>
    <row r="171" ht="12.75" customHeight="1">
      <c r="A171" s="66" t="s">
        <v>68</v>
      </c>
      <c r="B171" s="66" t="s">
        <v>472</v>
      </c>
      <c r="C171" s="66" t="s">
        <v>473</v>
      </c>
      <c r="D171" s="45">
        <f t="shared" si="1"/>
        <v>0</v>
      </c>
      <c r="E171" s="53">
        <v>9264.0</v>
      </c>
      <c r="F171" s="53">
        <v>0.0</v>
      </c>
    </row>
    <row r="172" ht="12.75" customHeight="1">
      <c r="A172" s="66" t="s">
        <v>68</v>
      </c>
      <c r="B172" s="66" t="s">
        <v>474</v>
      </c>
      <c r="C172" s="66" t="s">
        <v>475</v>
      </c>
      <c r="D172" s="45">
        <f t="shared" si="1"/>
        <v>2.128010756</v>
      </c>
      <c r="E172" s="53">
        <v>43137.0</v>
      </c>
      <c r="F172" s="53">
        <v>91796.0</v>
      </c>
    </row>
    <row r="173" ht="12.75" customHeight="1">
      <c r="A173" s="66" t="s">
        <v>68</v>
      </c>
      <c r="B173" s="66" t="s">
        <v>476</v>
      </c>
      <c r="C173" s="66" t="s">
        <v>477</v>
      </c>
      <c r="D173" s="45">
        <f t="shared" si="1"/>
        <v>0</v>
      </c>
      <c r="E173" s="53">
        <v>1411.0</v>
      </c>
      <c r="F173" s="53">
        <v>0.0</v>
      </c>
    </row>
    <row r="174" ht="12.75" customHeight="1">
      <c r="A174" s="66" t="s">
        <v>68</v>
      </c>
      <c r="B174" s="66" t="s">
        <v>478</v>
      </c>
      <c r="C174" s="66" t="s">
        <v>479</v>
      </c>
      <c r="D174" s="45">
        <f t="shared" si="1"/>
        <v>3.620152023</v>
      </c>
      <c r="E174" s="53">
        <v>100248.0</v>
      </c>
      <c r="F174" s="53">
        <v>362913.0</v>
      </c>
    </row>
    <row r="175" ht="12.75" customHeight="1">
      <c r="A175" s="66" t="s">
        <v>69</v>
      </c>
      <c r="B175" s="66" t="s">
        <v>480</v>
      </c>
      <c r="C175" s="66" t="s">
        <v>481</v>
      </c>
      <c r="D175" s="45">
        <f t="shared" si="1"/>
        <v>0</v>
      </c>
      <c r="E175" s="53">
        <v>2258.0</v>
      </c>
      <c r="F175" s="53">
        <v>0.0</v>
      </c>
    </row>
    <row r="176" ht="12.75" customHeight="1">
      <c r="A176" s="66" t="s">
        <v>69</v>
      </c>
      <c r="B176" s="66" t="s">
        <v>482</v>
      </c>
      <c r="C176" s="66" t="s">
        <v>483</v>
      </c>
      <c r="D176" s="45">
        <f t="shared" si="1"/>
        <v>0.2282272735</v>
      </c>
      <c r="E176" s="53">
        <v>56619.0</v>
      </c>
      <c r="F176" s="53">
        <v>12922.0</v>
      </c>
    </row>
    <row r="177" ht="12.75" customHeight="1">
      <c r="A177" s="66" t="s">
        <v>81</v>
      </c>
      <c r="B177" s="66" t="s">
        <v>484</v>
      </c>
      <c r="C177" s="66" t="s">
        <v>485</v>
      </c>
      <c r="D177" s="45">
        <f t="shared" si="1"/>
        <v>1.201769207</v>
      </c>
      <c r="E177" s="53">
        <v>82862.0</v>
      </c>
      <c r="F177" s="53">
        <v>99581.0</v>
      </c>
    </row>
    <row r="178" ht="12.75" customHeight="1">
      <c r="A178" s="66" t="s">
        <v>81</v>
      </c>
      <c r="B178" s="66" t="s">
        <v>486</v>
      </c>
      <c r="C178" s="66" t="s">
        <v>487</v>
      </c>
      <c r="D178" s="45">
        <f t="shared" si="1"/>
        <v>1.858597068</v>
      </c>
      <c r="E178" s="53">
        <v>125252.0</v>
      </c>
      <c r="F178" s="53">
        <v>232793.0</v>
      </c>
    </row>
    <row r="179" ht="12.75" customHeight="1">
      <c r="A179" s="66" t="s">
        <v>70</v>
      </c>
      <c r="B179" s="66" t="s">
        <v>488</v>
      </c>
      <c r="C179" s="66" t="s">
        <v>489</v>
      </c>
      <c r="D179" s="45">
        <f t="shared" si="1"/>
        <v>0</v>
      </c>
      <c r="E179" s="53">
        <v>11179.0</v>
      </c>
      <c r="F179" s="53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8" t="s">
        <v>186</v>
      </c>
      <c r="B1" s="69" t="s">
        <v>205</v>
      </c>
      <c r="C1" s="69" t="s">
        <v>212</v>
      </c>
      <c r="D1" s="68" t="s">
        <v>215</v>
      </c>
    </row>
    <row r="2" ht="12.75" customHeight="1">
      <c r="A2" s="70">
        <v>42779.0</v>
      </c>
      <c r="B2" s="71" t="s">
        <v>221</v>
      </c>
      <c r="C2" s="72">
        <v>2016.0</v>
      </c>
      <c r="D2" s="76" t="s">
        <v>229</v>
      </c>
    </row>
    <row r="3" ht="12.75" customHeight="1">
      <c r="A3" s="78" t="s">
        <v>269</v>
      </c>
      <c r="B3" s="80" t="s">
        <v>277</v>
      </c>
      <c r="C3" s="82">
        <v>2016.0</v>
      </c>
      <c r="D3" s="76" t="s">
        <v>300</v>
      </c>
    </row>
    <row r="4" ht="12.75" customHeight="1">
      <c r="A4" s="78" t="s">
        <v>269</v>
      </c>
      <c r="B4" s="80" t="s">
        <v>221</v>
      </c>
      <c r="C4" s="82">
        <v>2016.0</v>
      </c>
      <c r="D4" s="76" t="s">
        <v>303</v>
      </c>
    </row>
    <row r="5" ht="12.75" customHeight="1">
      <c r="A5" s="84">
        <v>42853.0</v>
      </c>
      <c r="B5" s="85" t="s">
        <v>221</v>
      </c>
      <c r="C5" s="86">
        <v>2017.0</v>
      </c>
      <c r="D5" s="71" t="s">
        <v>334</v>
      </c>
    </row>
    <row r="6" ht="12.75" customHeight="1">
      <c r="A6" s="84">
        <v>42957.0</v>
      </c>
      <c r="B6" s="85" t="s">
        <v>221</v>
      </c>
      <c r="C6" s="86" t="s">
        <v>336</v>
      </c>
      <c r="D6" s="71" t="s">
        <v>338</v>
      </c>
    </row>
    <row r="7" ht="12.75" customHeight="1">
      <c r="A7" s="84">
        <v>43061.0</v>
      </c>
      <c r="B7" s="85" t="s">
        <v>221</v>
      </c>
      <c r="C7" s="86" t="s">
        <v>339</v>
      </c>
      <c r="D7" s="71" t="s">
        <v>340</v>
      </c>
    </row>
    <row r="8" ht="12.75" customHeight="1">
      <c r="A8" s="84">
        <v>43189.0</v>
      </c>
      <c r="B8" s="85" t="s">
        <v>221</v>
      </c>
      <c r="C8" s="86">
        <v>2017.0</v>
      </c>
      <c r="D8" s="80" t="s">
        <v>341</v>
      </c>
    </row>
    <row r="9" ht="12.75" customHeight="1">
      <c r="A9" s="87">
        <v>43273.0</v>
      </c>
      <c r="B9" s="85" t="s">
        <v>221</v>
      </c>
      <c r="C9" s="88">
        <v>43221.0</v>
      </c>
      <c r="D9" s="89" t="s">
        <v>352</v>
      </c>
    </row>
    <row r="10" ht="12.75" customHeight="1">
      <c r="A10" s="87">
        <v>43301.0</v>
      </c>
      <c r="B10" s="85" t="s">
        <v>221</v>
      </c>
      <c r="C10" s="88">
        <v>43252.0</v>
      </c>
      <c r="D10" s="89" t="s">
        <v>352</v>
      </c>
    </row>
    <row r="11" ht="12.75" customHeight="1">
      <c r="A11" s="87">
        <v>43332.0</v>
      </c>
      <c r="B11" s="85" t="s">
        <v>221</v>
      </c>
      <c r="C11" s="88">
        <v>43282.0</v>
      </c>
      <c r="D11" s="89" t="s">
        <v>352</v>
      </c>
    </row>
    <row r="12" ht="12.75" customHeight="1">
      <c r="A12" s="87">
        <v>43357.0</v>
      </c>
      <c r="B12" s="85" t="s">
        <v>221</v>
      </c>
      <c r="C12" s="88">
        <v>43313.0</v>
      </c>
      <c r="D12" s="89" t="s">
        <v>352</v>
      </c>
    </row>
    <row r="13" ht="12.75" customHeight="1">
      <c r="A13" s="87">
        <v>43395.0</v>
      </c>
      <c r="B13" s="85" t="s">
        <v>221</v>
      </c>
      <c r="C13" s="90" t="s">
        <v>357</v>
      </c>
      <c r="D13" s="91" t="s">
        <v>360</v>
      </c>
    </row>
    <row r="14" ht="12.75" customHeight="1">
      <c r="A14" s="87">
        <v>43396.0</v>
      </c>
      <c r="B14" s="85" t="s">
        <v>221</v>
      </c>
      <c r="C14" s="88">
        <v>43344.0</v>
      </c>
      <c r="D14" s="89" t="s">
        <v>352</v>
      </c>
    </row>
    <row r="15" ht="12.75" customHeight="1">
      <c r="A15" s="87">
        <v>43424.0</v>
      </c>
      <c r="B15" s="85" t="s">
        <v>221</v>
      </c>
      <c r="C15" s="88">
        <v>43374.0</v>
      </c>
      <c r="D15" s="89" t="s">
        <v>352</v>
      </c>
    </row>
    <row r="16" ht="12.75" customHeight="1">
      <c r="A16" s="87">
        <v>43445.0</v>
      </c>
      <c r="B16" s="85" t="s">
        <v>221</v>
      </c>
      <c r="C16" s="88">
        <v>43405.0</v>
      </c>
      <c r="D16" s="89" t="s">
        <v>352</v>
      </c>
    </row>
  </sheetData>
  <drawing r:id="rId1"/>
</worksheet>
</file>