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0\Documents\GitHub\sesame-core\analysis\system\industrial_fleet\"/>
    </mc:Choice>
  </mc:AlternateContent>
  <xr:revisionPtr revIDLastSave="0" documentId="8_{5303A54C-BF9A-4B38-AD48-BB4A38E3723D}" xr6:coauthVersionLast="36" xr6:coauthVersionMax="36" xr10:uidLastSave="{00000000-0000-0000-0000-000000000000}"/>
  <bookViews>
    <workbookView xWindow="0" yWindow="0" windowWidth="19440" windowHeight="10440" xr2:uid="{8378596C-896A-4090-94CF-FB69DB06B1F8}"/>
  </bookViews>
  <sheets>
    <sheet name="Figure10" sheetId="1" r:id="rId1"/>
    <sheet name="Figure17" sheetId="2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D123" i="1" l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</calcChain>
</file>

<file path=xl/sharedStrings.xml><?xml version="1.0" encoding="utf-8"?>
<sst xmlns="http://schemas.openxmlformats.org/spreadsheetml/2006/main" count="48" uniqueCount="20">
  <si>
    <t>BF-BOF</t>
  </si>
  <si>
    <t>Reference</t>
  </si>
  <si>
    <t>EAF/IF/LC</t>
  </si>
  <si>
    <t>BF-BOF with CCS</t>
  </si>
  <si>
    <t>EAF with CCS</t>
  </si>
  <si>
    <t>Electrification</t>
  </si>
  <si>
    <t>Gas Support</t>
  </si>
  <si>
    <t>Resource  Efficiency</t>
  </si>
  <si>
    <t>Low Carbon Price</t>
  </si>
  <si>
    <t>High Carbon Price</t>
  </si>
  <si>
    <t>CCS and Low Carbon Price</t>
  </si>
  <si>
    <t>BF-BOFwCCS</t>
  </si>
  <si>
    <t>EAFwCCS</t>
  </si>
  <si>
    <t>CCS and High Carbon Price</t>
  </si>
  <si>
    <t>Cement CCS and Low</t>
  </si>
  <si>
    <t>Cement without CCS</t>
  </si>
  <si>
    <t>Cement with CCS</t>
  </si>
  <si>
    <t>Cement CCS and High</t>
  </si>
  <si>
    <t>Total</t>
  </si>
  <si>
    <t>wCCS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</si>
</sst>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Figure10!$B$7:$B$13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Figure10!$C$7:$C$13</c:f>
              <c:numCache>
                <c:formatCode>General</c:formatCode>
                <c:ptCount val="7"/>
                <c:pt idx="0">
                  <c:v>45.441665366656615</c:v>
                </c:pt>
                <c:pt idx="1">
                  <c:v>55.483463166783586</c:v>
                </c:pt>
                <c:pt idx="2">
                  <c:v>73.040312451246862</c:v>
                </c:pt>
                <c:pt idx="3">
                  <c:v>94.084092263289577</c:v>
                </c:pt>
                <c:pt idx="4">
                  <c:v>117.61639194890112</c:v>
                </c:pt>
                <c:pt idx="5">
                  <c:v>140.71747280828708</c:v>
                </c:pt>
                <c:pt idx="6">
                  <c:v>163.64038803060345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A-47A8-9491-E1B5F00FD44F}"/>
            </c:ext>
          </c:extLst>
        </c:ser>
        <c:ser>
          <c:idx val="1"/>
          <c:order val="1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Figure10!$B$7:$B$13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Figure10!$D$7:$D$13</c:f>
              <c:numCache>
                <c:formatCode>General</c:formatCode>
                <c:ptCount val="7"/>
                <c:pt idx="0">
                  <c:v>55.53981322591364</c:v>
                </c:pt>
                <c:pt idx="1">
                  <c:v>66.402465720940768</c:v>
                </c:pt>
                <c:pt idx="2">
                  <c:v>88.445891295093631</c:v>
                </c:pt>
                <c:pt idx="3">
                  <c:v>115.61989343059928</c:v>
                </c:pt>
                <c:pt idx="4">
                  <c:v>147.26896275958467</c:v>
                </c:pt>
                <c:pt idx="5">
                  <c:v>182.09975206895047</c:v>
                </c:pt>
                <c:pt idx="6">
                  <c:v>223.90219749254408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A-47A8-9491-E1B5F00F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 and High Carbon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Figure17!$C$3</c:f>
              <c:strCache>
                <c:ptCount val="1"/>
                <c:pt idx="0">
                  <c:v>Cement without CCS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Figure17!$B$18:$B$24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Figure17!$C$18:$C$24</c:f>
              <c:numCache>
                <c:formatCode>General</c:formatCode>
                <c:ptCount val="7"/>
                <c:pt idx="0">
                  <c:v>330.76417840012198</c:v>
                </c:pt>
                <c:pt idx="1">
                  <c:v>351.400571990076</c:v>
                </c:pt>
                <c:pt idx="2">
                  <c:v>409.03564837601181</c:v>
                </c:pt>
                <c:pt idx="3">
                  <c:v>145.2860175816609</c:v>
                </c:pt>
                <c:pt idx="4">
                  <c:v>143.92216804090199</c:v>
                </c:pt>
                <c:pt idx="5">
                  <c:v>99.806458375158314</c:v>
                </c:pt>
                <c:pt idx="6">
                  <c:v>99.806458375158286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F-40E1-9FC4-CEEC667F03B5}"/>
            </c:ext>
          </c:extLst>
        </c:ser>
        <c:ser>
          <c:idx val="1"/>
          <c:order val="1"/>
          <c:tx>
            <c:strRef>
              <c:f>Figure17!$D$3</c:f>
              <c:strCache>
                <c:ptCount val="1"/>
                <c:pt idx="0">
                  <c:v>Cement with CCS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Figure17!$B$18:$B$24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Figure17!$D$18:$D$24</c:f>
              <c:numCache>
                <c:formatCode>General</c:formatCode>
                <c:ptCount val="7"/>
                <c:pt idx="0">
                  <c:v>0</c:v>
                </c:pt>
                <c:pt idx="1">
                  <c:v>1.2413726285889852E-2</c:v>
                </c:pt>
                <c:pt idx="2">
                  <c:v>30.0651220676205</c:v>
                </c:pt>
                <c:pt idx="3">
                  <c:v>416.5223026696284</c:v>
                </c:pt>
                <c:pt idx="4">
                  <c:v>605.03623771039679</c:v>
                </c:pt>
                <c:pt idx="5">
                  <c:v>823.09946034627353</c:v>
                </c:pt>
                <c:pt idx="6">
                  <c:v>950.01255084370757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F-40E1-9FC4-CEEC667F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Figure10!$B$21:$B$27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Figure10!$C$21:$C$27</c:f>
              <c:numCache>
                <c:formatCode>General</c:formatCode>
                <c:ptCount val="7"/>
                <c:pt idx="0">
                  <c:v>44.718885636032169</c:v>
                </c:pt>
                <c:pt idx="1">
                  <c:v>51.844068470324707</c:v>
                </c:pt>
                <c:pt idx="2">
                  <c:v>65.046859023000891</c:v>
                </c:pt>
                <c:pt idx="3">
                  <c:v>80.072999416362336</c:v>
                </c:pt>
                <c:pt idx="4">
                  <c:v>96.221768779421268</c:v>
                </c:pt>
                <c:pt idx="5">
                  <c:v>110.46443604426071</c:v>
                </c:pt>
                <c:pt idx="6">
                  <c:v>123.28137765423999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9-4FFF-8451-06B2F3F5FA18}"/>
            </c:ext>
          </c:extLst>
        </c:ser>
        <c:ser>
          <c:idx val="1"/>
          <c:order val="1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Figure10!$B$21:$B$27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Figure10!$D$21:$D$27</c:f>
              <c:numCache>
                <c:formatCode>General</c:formatCode>
                <c:ptCount val="7"/>
                <c:pt idx="0">
                  <c:v>56.262592956538086</c:v>
                </c:pt>
                <c:pt idx="1">
                  <c:v>70.496372974579288</c:v>
                </c:pt>
                <c:pt idx="2">
                  <c:v>97.353520703302578</c:v>
                </c:pt>
                <c:pt idx="3">
                  <c:v>131.25298152939686</c:v>
                </c:pt>
                <c:pt idx="4">
                  <c:v>171.32698144905169</c:v>
                </c:pt>
                <c:pt idx="5">
                  <c:v>216.53029647241658</c:v>
                </c:pt>
                <c:pt idx="6">
                  <c:v>270.34400236413154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9-4FFF-8451-06B2F3F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Figure10!$B$36:$B$42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Figure10!$C$36:$C$42</c:f>
              <c:numCache>
                <c:formatCode>General</c:formatCode>
                <c:ptCount val="7"/>
                <c:pt idx="0">
                  <c:v>45.773499588416158</c:v>
                </c:pt>
                <c:pt idx="1">
                  <c:v>51.198504043988052</c:v>
                </c:pt>
                <c:pt idx="2">
                  <c:v>63.777655352940599</c:v>
                </c:pt>
                <c:pt idx="3">
                  <c:v>77.680222737714345</c:v>
                </c:pt>
                <c:pt idx="4">
                  <c:v>92.110086781896598</c:v>
                </c:pt>
                <c:pt idx="5">
                  <c:v>104.41337160403735</c:v>
                </c:pt>
                <c:pt idx="6">
                  <c:v>114.10424872031881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C-4406-8835-BC459B8F892A}"/>
            </c:ext>
          </c:extLst>
        </c:ser>
        <c:ser>
          <c:idx val="1"/>
          <c:order val="1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Figure10!$B$36:$B$42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Figure10!$D$36:$D$42</c:f>
              <c:numCache>
                <c:formatCode>General</c:formatCode>
                <c:ptCount val="7"/>
                <c:pt idx="0">
                  <c:v>55.207979004154097</c:v>
                </c:pt>
                <c:pt idx="1">
                  <c:v>70.533999555034953</c:v>
                </c:pt>
                <c:pt idx="2">
                  <c:v>97.433947863697028</c:v>
                </c:pt>
                <c:pt idx="3">
                  <c:v>131.59957467778224</c:v>
                </c:pt>
                <c:pt idx="4">
                  <c:v>172.17039292211211</c:v>
                </c:pt>
                <c:pt idx="5">
                  <c:v>217.58760260192099</c:v>
                </c:pt>
                <c:pt idx="6">
                  <c:v>272.40980838229137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C-4406-8835-BC459B8F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Figure10!$B$55:$B$61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Figure10!$C$55:$C$61</c:f>
              <c:numCache>
                <c:formatCode>General</c:formatCode>
                <c:ptCount val="7"/>
                <c:pt idx="0">
                  <c:v>44.461435241618958</c:v>
                </c:pt>
                <c:pt idx="1">
                  <c:v>53.962592000314132</c:v>
                </c:pt>
                <c:pt idx="2">
                  <c:v>68.197761911533448</c:v>
                </c:pt>
                <c:pt idx="3">
                  <c:v>84.583243451922868</c:v>
                </c:pt>
                <c:pt idx="4">
                  <c:v>102.48471783952975</c:v>
                </c:pt>
                <c:pt idx="5">
                  <c:v>117.3780238947617</c:v>
                </c:pt>
                <c:pt idx="6">
                  <c:v>130.99028968967485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2-4993-B868-25A293CBCDE7}"/>
            </c:ext>
          </c:extLst>
        </c:ser>
        <c:ser>
          <c:idx val="1"/>
          <c:order val="1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Figure10!$B$55:$B$61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Figure10!$D$55:$D$61</c:f>
              <c:numCache>
                <c:formatCode>General</c:formatCode>
                <c:ptCount val="7"/>
                <c:pt idx="0">
                  <c:v>56.520043350951298</c:v>
                </c:pt>
                <c:pt idx="1">
                  <c:v>79.835792040758164</c:v>
                </c:pt>
                <c:pt idx="2">
                  <c:v>114.24373480165276</c:v>
                </c:pt>
                <c:pt idx="3">
                  <c:v>159.45287419870604</c:v>
                </c:pt>
                <c:pt idx="4">
                  <c:v>216.48105437631068</c:v>
                </c:pt>
                <c:pt idx="5">
                  <c:v>287.80552489497086</c:v>
                </c:pt>
                <c:pt idx="6">
                  <c:v>376.17522731506875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2-4993-B868-25A293CB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Carbon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Figure10!$B$70:$B$76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Figure10!$C$70:$C$76</c:f>
              <c:numCache>
                <c:formatCode>General</c:formatCode>
                <c:ptCount val="7"/>
                <c:pt idx="0">
                  <c:v>45.441674211432698</c:v>
                </c:pt>
                <c:pt idx="1">
                  <c:v>51.17035557921897</c:v>
                </c:pt>
                <c:pt idx="2">
                  <c:v>59.004368609777181</c:v>
                </c:pt>
                <c:pt idx="3">
                  <c:v>67.833745657141748</c:v>
                </c:pt>
                <c:pt idx="4">
                  <c:v>74.036470176112701</c:v>
                </c:pt>
                <c:pt idx="5">
                  <c:v>74.828126055790023</c:v>
                </c:pt>
                <c:pt idx="6">
                  <c:v>74.335577482011018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E-4E38-BA97-DFC87EF8C693}"/>
            </c:ext>
          </c:extLst>
        </c:ser>
        <c:ser>
          <c:idx val="1"/>
          <c:order val="1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Figure10!$B$70:$B$76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Figure10!$D$70:$D$76</c:f>
              <c:numCache>
                <c:formatCode>General</c:formatCode>
                <c:ptCount val="7"/>
                <c:pt idx="0">
                  <c:v>55.539804381137557</c:v>
                </c:pt>
                <c:pt idx="1">
                  <c:v>69.785841880591818</c:v>
                </c:pt>
                <c:pt idx="2">
                  <c:v>99.108844139282098</c:v>
                </c:pt>
                <c:pt idx="3">
                  <c:v>131.51078841375582</c:v>
                </c:pt>
                <c:pt idx="4">
                  <c:v>173.5127480279769</c:v>
                </c:pt>
                <c:pt idx="5">
                  <c:v>227.71910250538829</c:v>
                </c:pt>
                <c:pt idx="6">
                  <c:v>288.05448045567664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E-4E38-BA97-DFC87EF8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Carbon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Figure10!$B$86:$B$92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Figure10!$C$86:$C$92</c:f>
              <c:numCache>
                <c:formatCode>General</c:formatCode>
                <c:ptCount val="7"/>
                <c:pt idx="0">
                  <c:v>45.441674568863249</c:v>
                </c:pt>
                <c:pt idx="1">
                  <c:v>44.297218642813739</c:v>
                </c:pt>
                <c:pt idx="2">
                  <c:v>52.415969699034754</c:v>
                </c:pt>
                <c:pt idx="3">
                  <c:v>62.094711361451992</c:v>
                </c:pt>
                <c:pt idx="4">
                  <c:v>62.615782178031971</c:v>
                </c:pt>
                <c:pt idx="5">
                  <c:v>62.030639157889013</c:v>
                </c:pt>
                <c:pt idx="6">
                  <c:v>61.544928876717307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7-47E1-BC1E-E34B76794F22}"/>
            </c:ext>
          </c:extLst>
        </c:ser>
        <c:ser>
          <c:idx val="1"/>
          <c:order val="1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Figure10!$B$86:$B$92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Figure10!$D$86:$D$92</c:f>
              <c:numCache>
                <c:formatCode>General</c:formatCode>
                <c:ptCount val="7"/>
                <c:pt idx="0">
                  <c:v>55.539804023707006</c:v>
                </c:pt>
                <c:pt idx="1">
                  <c:v>70.752346357664834</c:v>
                </c:pt>
                <c:pt idx="2">
                  <c:v>94.138708930569578</c:v>
                </c:pt>
                <c:pt idx="3">
                  <c:v>128.72291791122481</c:v>
                </c:pt>
                <c:pt idx="4">
                  <c:v>172.9257006158893</c:v>
                </c:pt>
                <c:pt idx="5">
                  <c:v>225.51201808475236</c:v>
                </c:pt>
                <c:pt idx="6">
                  <c:v>281.04308635075984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7-47E1-BC1E-E34B7679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 and Low Carbon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Figure10!$C$103:$C$109</c:f>
              <c:numCache>
                <c:formatCode>General</c:formatCode>
                <c:ptCount val="7"/>
                <c:pt idx="0">
                  <c:v>45.441863188489904</c:v>
                </c:pt>
                <c:pt idx="1">
                  <c:v>51.042113533198183</c:v>
                </c:pt>
                <c:pt idx="2">
                  <c:v>58.819092894847273</c:v>
                </c:pt>
                <c:pt idx="3">
                  <c:v>67.616610551506582</c:v>
                </c:pt>
                <c:pt idx="4">
                  <c:v>74.167149074832679</c:v>
                </c:pt>
                <c:pt idx="5">
                  <c:v>65.062027563087881</c:v>
                </c:pt>
                <c:pt idx="6">
                  <c:v>12.195071679193745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9-485D-9265-34FD689853A4}"/>
            </c:ext>
          </c:extLst>
        </c:ser>
        <c:ser>
          <c:idx val="2"/>
          <c:order val="1"/>
          <c:tx>
            <c:strRef>
              <c:f>Figure10!$E$6</c:f>
              <c:strCache>
                <c:ptCount val="1"/>
                <c:pt idx="0">
                  <c:v>BF-BOF with CCS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Figure10!$E$103:$E$109</c:f>
              <c:numCache>
                <c:formatCode>General</c:formatCode>
                <c:ptCount val="7"/>
                <c:pt idx="0">
                  <c:v>0</c:v>
                </c:pt>
                <c:pt idx="1">
                  <c:v>0.10645162831572903</c:v>
                </c:pt>
                <c:pt idx="2">
                  <c:v>0.17871774771981772</c:v>
                </c:pt>
                <c:pt idx="3">
                  <c:v>0.28346594343416087</c:v>
                </c:pt>
                <c:pt idx="4">
                  <c:v>0.61000083736802735</c:v>
                </c:pt>
                <c:pt idx="5">
                  <c:v>14.282267498620518</c:v>
                </c:pt>
                <c:pt idx="6">
                  <c:v>89.600718212153993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9-485D-9265-34FD689853A4}"/>
            </c:ext>
          </c:extLst>
        </c:ser>
        <c:ser>
          <c:idx val="1"/>
          <c:order val="2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Figure10!$D$103:$D$109</c:f>
              <c:numCache>
                <c:formatCode>General</c:formatCode>
                <c:ptCount val="7"/>
                <c:pt idx="0">
                  <c:v>55.539615404080351</c:v>
                </c:pt>
                <c:pt idx="1">
                  <c:v>69.693759018314594</c:v>
                </c:pt>
                <c:pt idx="2">
                  <c:v>98.919630939058422</c:v>
                </c:pt>
                <c:pt idx="3">
                  <c:v>131.1199346106867</c:v>
                </c:pt>
                <c:pt idx="4">
                  <c:v>172.2156905522728</c:v>
                </c:pt>
                <c:pt idx="5">
                  <c:v>213.3071921382151</c:v>
                </c:pt>
                <c:pt idx="6">
                  <c:v>138.12121581922455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9-485D-9265-34FD689853A4}"/>
            </c:ext>
          </c:extLst>
        </c:ser>
        <c:ser>
          <c:idx val="3"/>
          <c:order val="3"/>
          <c:tx>
            <c:strRef>
              <c:f>Figure10!$F$6</c:f>
              <c:strCache>
                <c:ptCount val="1"/>
                <c:pt idx="0">
                  <c:v>EAF with CCS</c:v>
                </c:pt>
              </c:strCache>
            </c:strRef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Figure10!$F$103:$F$109</c:f>
              <c:numCache>
                <c:formatCode>General</c:formatCode>
                <c:ptCount val="7"/>
                <c:pt idx="0">
                  <c:v>0</c:v>
                </c:pt>
                <c:pt idx="1">
                  <c:v>0.10770345830999098</c:v>
                </c:pt>
                <c:pt idx="2">
                  <c:v>0.18802608937393603</c:v>
                </c:pt>
                <c:pt idx="3">
                  <c:v>0.31619850339678174</c:v>
                </c:pt>
                <c:pt idx="4">
                  <c:v>0.5515697498802391</c:v>
                </c:pt>
                <c:pt idx="5">
                  <c:v>9.6629903456549791</c:v>
                </c:pt>
                <c:pt idx="6">
                  <c:v>125.11309883227003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9-485D-9265-34FD6898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 and High Carbon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Figure10!$C$6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Figure10!$C$117:$C$123</c:f>
              <c:numCache>
                <c:formatCode>General</c:formatCode>
                <c:ptCount val="7"/>
                <c:pt idx="0">
                  <c:v>45.441863188489904</c:v>
                </c:pt>
                <c:pt idx="1">
                  <c:v>44.188340439577637</c:v>
                </c:pt>
                <c:pt idx="2">
                  <c:v>52.072587444856445</c:v>
                </c:pt>
                <c:pt idx="3">
                  <c:v>61.060681256395029</c:v>
                </c:pt>
                <c:pt idx="4">
                  <c:v>63.459494039380502</c:v>
                </c:pt>
                <c:pt idx="5">
                  <c:v>73.587292108382485</c:v>
                </c:pt>
                <c:pt idx="6">
                  <c:v>35.800819738508793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A02-A02B-F15BA87E749A}"/>
            </c:ext>
          </c:extLst>
        </c:ser>
        <c:ser>
          <c:idx val="2"/>
          <c:order val="1"/>
          <c:tx>
            <c:strRef>
              <c:f>Figure10!$E$6</c:f>
              <c:strCache>
                <c:ptCount val="1"/>
                <c:pt idx="0">
                  <c:v>BF-BOF with CCS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Figure10!$E$117:$E$123</c:f>
              <c:numCache>
                <c:formatCode>General</c:formatCode>
                <c:ptCount val="7"/>
                <c:pt idx="0">
                  <c:v>0</c:v>
                </c:pt>
                <c:pt idx="1">
                  <c:v>0.18820634732033778</c:v>
                </c:pt>
                <c:pt idx="2">
                  <c:v>0.51946815708906358</c:v>
                </c:pt>
                <c:pt idx="3">
                  <c:v>0.83274319292289023</c:v>
                </c:pt>
                <c:pt idx="4">
                  <c:v>8.3644744679297549</c:v>
                </c:pt>
                <c:pt idx="5">
                  <c:v>18.466570406878851</c:v>
                </c:pt>
                <c:pt idx="6">
                  <c:v>65.533567445168387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A02-A02B-F15BA87E749A}"/>
            </c:ext>
          </c:extLst>
        </c:ser>
        <c:ser>
          <c:idx val="1"/>
          <c:order val="2"/>
          <c:tx>
            <c:strRef>
              <c:f>Figure10!$D$6</c:f>
              <c:strCache>
                <c:ptCount val="1"/>
                <c:pt idx="0">
                  <c:v>EAF/IF/LC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Figure10!$D$117:$D$123</c:f>
              <c:numCache>
                <c:formatCode>General</c:formatCode>
                <c:ptCount val="7"/>
                <c:pt idx="0">
                  <c:v>55.539615404080351</c:v>
                </c:pt>
                <c:pt idx="1">
                  <c:v>70.448322840836354</c:v>
                </c:pt>
                <c:pt idx="2">
                  <c:v>93.445306587511183</c:v>
                </c:pt>
                <c:pt idx="3">
                  <c:v>125.92824995837813</c:v>
                </c:pt>
                <c:pt idx="4">
                  <c:v>120.98950647278268</c:v>
                </c:pt>
                <c:pt idx="5">
                  <c:v>32.85797318894555</c:v>
                </c:pt>
                <c:pt idx="6">
                  <c:v>82.073684937277619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4-4A02-A02B-F15BA87E749A}"/>
            </c:ext>
          </c:extLst>
        </c:ser>
        <c:ser>
          <c:idx val="3"/>
          <c:order val="3"/>
          <c:tx>
            <c:strRef>
              <c:f>Figure10!$F$6</c:f>
              <c:strCache>
                <c:ptCount val="1"/>
                <c:pt idx="0">
                  <c:v>EAF with CCS</c:v>
                </c:pt>
              </c:strCache>
            </c:strRef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Figure10!$B$103:$B$109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Figure10!$F$117:$F$123</c:f>
              <c:numCache>
                <c:formatCode>General</c:formatCode>
                <c:ptCount val="7"/>
                <c:pt idx="0">
                  <c:v>0</c:v>
                </c:pt>
                <c:pt idx="1">
                  <c:v>0.21293656449836937</c:v>
                </c:pt>
                <c:pt idx="2">
                  <c:v>0.41296603125100767</c:v>
                </c:pt>
                <c:pt idx="3">
                  <c:v>0.7203369528670448</c:v>
                </c:pt>
                <c:pt idx="4">
                  <c:v>37.301022130083439</c:v>
                </c:pt>
                <c:pt idx="5">
                  <c:v>159.42942906433581</c:v>
                </c:pt>
                <c:pt idx="6">
                  <c:v>181.9727264509421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4-4A02-A02B-F15BA87E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 and Low Carbon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Figure17!$C$3</c:f>
              <c:strCache>
                <c:ptCount val="1"/>
                <c:pt idx="0">
                  <c:v>Cement without 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Figure17!$B$4:$B$10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Figure17!$C$4:$C$10</c:f>
              <c:numCache>
                <c:formatCode>General</c:formatCode>
                <c:ptCount val="7"/>
                <c:pt idx="0">
                  <c:v>330.76417840012198</c:v>
                </c:pt>
                <c:pt idx="1">
                  <c:v>406.71736800945092</c:v>
                </c:pt>
                <c:pt idx="2">
                  <c:v>517.69865550768543</c:v>
                </c:pt>
                <c:pt idx="3">
                  <c:v>641.08291904419559</c:v>
                </c:pt>
                <c:pt idx="4">
                  <c:v>762.88331647190466</c:v>
                </c:pt>
                <c:pt idx="5">
                  <c:v>864.78449849335334</c:v>
                </c:pt>
                <c:pt idx="6">
                  <c:v>514.95145003477978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8-4D07-BA63-9DACDDE14521}"/>
            </c:ext>
          </c:extLst>
        </c:ser>
        <c:ser>
          <c:idx val="1"/>
          <c:order val="1"/>
          <c:tx>
            <c:strRef>
              <c:f>Figure17!$D$3</c:f>
              <c:strCache>
                <c:ptCount val="1"/>
                <c:pt idx="0">
                  <c:v>Cement with 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Figure17!$B$4:$B$10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Figure17!$D$4:$D$10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4.699352290114566E-4</c:v>
                </c:pt>
                <c:pt idx="4">
                  <c:v>0.12541258483663856</c:v>
                </c:pt>
                <c:pt idx="5">
                  <c:v>9.7247637820810269</c:v>
                </c:pt>
                <c:pt idx="6">
                  <c:v>469.25711401014604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8-4D07-BA63-9DACDDE1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70032"/>
        <c:axId val="1698291760"/>
      </c:areaChart>
      <c:catAx>
        <c:axId val="17407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1760"/>
        <c:crosses val="autoZero"/>
        <c:auto val="1"/>
        <c:lblAlgn val="ctr"/>
        <c:lblOffset val="100"/>
        <c:noMultiLvlLbl val="0"/>
      </c:catAx>
      <c:valAx>
        <c:axId val="169829176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03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1</xdr:row>
      <xdr:rowOff>12700</xdr:rowOff>
    </xdr:from>
    <xdr:to>
      <xdr:col>15</xdr:col>
      <xdr:colOff>555625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16412-5D19-4483-BBC7-BA68673E3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16</xdr:row>
      <xdr:rowOff>88900</xdr:rowOff>
    </xdr:from>
    <xdr:to>
      <xdr:col>13</xdr:col>
      <xdr:colOff>533400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E9386-9986-4660-B803-A68EED96A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3BA35-5A22-4B1F-A531-AA2CE379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13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7A514-57CD-44B3-BD92-B798DE50B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13</xdr:col>
      <xdr:colOff>304800</xdr:colOff>
      <xdr:row>80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3584DC-4945-426F-9F39-135B7C583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13</xdr:col>
      <xdr:colOff>304800</xdr:colOff>
      <xdr:row>96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AFF3A-5E0C-4636-A42B-DE13C00F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241300</xdr:colOff>
      <xdr:row>98</xdr:row>
      <xdr:rowOff>139700</xdr:rowOff>
    </xdr:from>
    <xdr:to>
      <xdr:col>19</xdr:col>
      <xdr:colOff>546100</xdr:colOff>
      <xdr:row>113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4B16FB-1E96-47BF-ABC3-69E987BF3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88900</xdr:colOff>
      <xdr:row>115</xdr:row>
      <xdr:rowOff>82550</xdr:rowOff>
    </xdr:from>
    <xdr:to>
      <xdr:col>19</xdr:col>
      <xdr:colOff>393700</xdr:colOff>
      <xdr:row>130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69EF94-BE9C-4CA1-AC25-5D949964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0</xdr:row>
      <xdr:rowOff>158750</xdr:rowOff>
    </xdr:from>
    <xdr:to>
      <xdr:col>12</xdr:col>
      <xdr:colOff>34925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B02D5-5099-46F6-B526-70C71DCC0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146050</xdr:rowOff>
    </xdr:from>
    <xdr:to>
      <xdr:col>11</xdr:col>
      <xdr:colOff>1670050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A772C-BB5E-48B1-93E6-B907BF2C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C073-CCE7-4961-8CB4-764A2D2D0D09}">
  <dimension ref="B4:L123"/>
  <sheetViews>
    <sheetView tabSelected="1" topLeftCell="B94" workbookViewId="0">
      <selection activeCell="B100" sqref="B100:G109"/>
    </sheetView>
  </sheetViews>
  <sheetFormatPr defaultRowHeight="14.5" x14ac:dyDescent="0.35"/>
  <sheetData>
    <row r="4" spans="2:8" x14ac:dyDescent="0.35">
      <c r="B4" t="s">
        <v>1</v>
      </c>
    </row>
    <row r="6" spans="2:8" x14ac:dyDescent="0.35">
      <c r="C6" t="s">
        <v>0</v>
      </c>
      <c r="D6" t="s">
        <v>2</v>
      </c>
      <c r="E6" t="s">
        <v>3</v>
      </c>
      <c r="F6" t="s">
        <v>4</v>
      </c>
    </row>
    <row r="7" spans="2:8" x14ac:dyDescent="0.35">
      <c r="B7">
        <v>2020</v>
      </c>
      <c r="C7">
        <v>45.441665366656615</v>
      </c>
      <c r="D7">
        <v>55.53981322591364</v>
      </c>
      <c r="G7" s="2"/>
      <c r="H7" s="2"/>
    </row>
    <row r="8" spans="2:8" x14ac:dyDescent="0.35">
      <c r="B8">
        <v>2025</v>
      </c>
      <c r="C8">
        <v>55.483463166783586</v>
      </c>
      <c r="D8">
        <v>66.402465720940768</v>
      </c>
      <c r="G8" s="2"/>
      <c r="H8" s="2"/>
    </row>
    <row r="9" spans="2:8" x14ac:dyDescent="0.35">
      <c r="B9">
        <v>2030</v>
      </c>
      <c r="C9">
        <v>73.040312451246862</v>
      </c>
      <c r="D9">
        <v>88.445891295093631</v>
      </c>
      <c r="G9" s="2"/>
      <c r="H9" s="2"/>
    </row>
    <row r="10" spans="2:8" x14ac:dyDescent="0.35">
      <c r="B10">
        <v>2035</v>
      </c>
      <c r="C10">
        <v>94.084092263289577</v>
      </c>
      <c r="D10">
        <v>115.61989343059928</v>
      </c>
      <c r="G10" s="2"/>
      <c r="H10" s="2"/>
    </row>
    <row r="11" spans="2:8" x14ac:dyDescent="0.35">
      <c r="B11">
        <v>2040</v>
      </c>
      <c r="C11">
        <v>117.61639194890112</v>
      </c>
      <c r="D11">
        <v>147.26896275958467</v>
      </c>
      <c r="G11" s="2"/>
      <c r="H11" s="2"/>
    </row>
    <row r="12" spans="2:8" x14ac:dyDescent="0.35">
      <c r="B12">
        <v>2045</v>
      </c>
      <c r="C12">
        <v>140.71747280828708</v>
      </c>
      <c r="D12">
        <v>182.09975206895047</v>
      </c>
      <c r="G12" s="2"/>
      <c r="H12" s="2"/>
    </row>
    <row r="13" spans="2:8" x14ac:dyDescent="0.35">
      <c r="B13">
        <v>2050</v>
      </c>
      <c r="C13">
        <v>163.64038803060345</v>
      </c>
      <c r="D13">
        <v>223.90219749254408</v>
      </c>
      <c r="G13" s="2"/>
      <c r="H13" s="2"/>
    </row>
    <row r="18" spans="2:4" x14ac:dyDescent="0.35">
      <c r="B18" t="s">
        <v>5</v>
      </c>
    </row>
    <row r="20" spans="2:4" x14ac:dyDescent="0.35">
      <c r="C20" t="s">
        <v>0</v>
      </c>
      <c r="D20" t="s">
        <v>2</v>
      </c>
    </row>
    <row r="21" spans="2:4" x14ac:dyDescent="0.35">
      <c r="B21">
        <v>2020</v>
      </c>
      <c r="C21">
        <v>44.718885636032169</v>
      </c>
      <c r="D21">
        <v>56.262592956538086</v>
      </c>
    </row>
    <row r="22" spans="2:4" x14ac:dyDescent="0.35">
      <c r="B22">
        <v>2025</v>
      </c>
      <c r="C22">
        <v>51.844068470324707</v>
      </c>
      <c r="D22">
        <v>70.496372974579288</v>
      </c>
    </row>
    <row r="23" spans="2:4" x14ac:dyDescent="0.35">
      <c r="B23">
        <v>2030</v>
      </c>
      <c r="C23">
        <v>65.046859023000891</v>
      </c>
      <c r="D23">
        <v>97.353520703302578</v>
      </c>
    </row>
    <row r="24" spans="2:4" x14ac:dyDescent="0.35">
      <c r="B24">
        <v>2035</v>
      </c>
      <c r="C24">
        <v>80.072999416362336</v>
      </c>
      <c r="D24">
        <v>131.25298152939686</v>
      </c>
    </row>
    <row r="25" spans="2:4" x14ac:dyDescent="0.35">
      <c r="B25">
        <v>2040</v>
      </c>
      <c r="C25">
        <v>96.221768779421268</v>
      </c>
      <c r="D25">
        <v>171.32698144905169</v>
      </c>
    </row>
    <row r="26" spans="2:4" x14ac:dyDescent="0.35">
      <c r="B26">
        <v>2045</v>
      </c>
      <c r="C26">
        <v>110.46443604426071</v>
      </c>
      <c r="D26">
        <v>216.53029647241658</v>
      </c>
    </row>
    <row r="27" spans="2:4" x14ac:dyDescent="0.35">
      <c r="B27">
        <v>2050</v>
      </c>
      <c r="C27">
        <v>123.28137765423999</v>
      </c>
      <c r="D27">
        <v>270.34400236413154</v>
      </c>
    </row>
    <row r="33" spans="2:4" x14ac:dyDescent="0.35">
      <c r="B33" t="s">
        <v>6</v>
      </c>
    </row>
    <row r="35" spans="2:4" x14ac:dyDescent="0.35">
      <c r="C35" t="s">
        <v>0</v>
      </c>
      <c r="D35" t="s">
        <v>2</v>
      </c>
    </row>
    <row r="36" spans="2:4" x14ac:dyDescent="0.35">
      <c r="B36">
        <v>2020</v>
      </c>
      <c r="C36">
        <v>45.773499588416158</v>
      </c>
      <c r="D36">
        <v>55.207979004154097</v>
      </c>
    </row>
    <row r="37" spans="2:4" x14ac:dyDescent="0.35">
      <c r="B37">
        <v>2025</v>
      </c>
      <c r="C37">
        <v>51.198504043988052</v>
      </c>
      <c r="D37">
        <v>70.533999555034953</v>
      </c>
    </row>
    <row r="38" spans="2:4" x14ac:dyDescent="0.35">
      <c r="B38">
        <v>2030</v>
      </c>
      <c r="C38">
        <v>63.777655352940599</v>
      </c>
      <c r="D38">
        <v>97.433947863697028</v>
      </c>
    </row>
    <row r="39" spans="2:4" x14ac:dyDescent="0.35">
      <c r="B39">
        <v>2035</v>
      </c>
      <c r="C39">
        <v>77.680222737714345</v>
      </c>
      <c r="D39">
        <v>131.59957467778224</v>
      </c>
    </row>
    <row r="40" spans="2:4" x14ac:dyDescent="0.35">
      <c r="B40">
        <v>2040</v>
      </c>
      <c r="C40">
        <v>92.110086781896598</v>
      </c>
      <c r="D40">
        <v>172.17039292211211</v>
      </c>
    </row>
    <row r="41" spans="2:4" x14ac:dyDescent="0.35">
      <c r="B41">
        <v>2045</v>
      </c>
      <c r="C41">
        <v>104.41337160403735</v>
      </c>
      <c r="D41">
        <v>217.58760260192099</v>
      </c>
    </row>
    <row r="42" spans="2:4" x14ac:dyDescent="0.35">
      <c r="B42">
        <v>2050</v>
      </c>
      <c r="C42">
        <v>114.10424872031881</v>
      </c>
      <c r="D42">
        <v>272.40980838229137</v>
      </c>
    </row>
    <row r="51" spans="2:4" x14ac:dyDescent="0.35">
      <c r="B51" t="s">
        <v>7</v>
      </c>
    </row>
    <row r="54" spans="2:4" x14ac:dyDescent="0.35">
      <c r="C54" t="s">
        <v>0</v>
      </c>
      <c r="D54" t="s">
        <v>2</v>
      </c>
    </row>
    <row r="55" spans="2:4" x14ac:dyDescent="0.35">
      <c r="B55">
        <v>2020</v>
      </c>
      <c r="C55">
        <v>44.461435241618958</v>
      </c>
      <c r="D55">
        <v>56.520043350951298</v>
      </c>
    </row>
    <row r="56" spans="2:4" x14ac:dyDescent="0.35">
      <c r="B56">
        <v>2025</v>
      </c>
      <c r="C56">
        <v>53.962592000314132</v>
      </c>
      <c r="D56">
        <v>79.835792040758164</v>
      </c>
    </row>
    <row r="57" spans="2:4" x14ac:dyDescent="0.35">
      <c r="B57">
        <v>2030</v>
      </c>
      <c r="C57">
        <v>68.197761911533448</v>
      </c>
      <c r="D57">
        <v>114.24373480165276</v>
      </c>
    </row>
    <row r="58" spans="2:4" x14ac:dyDescent="0.35">
      <c r="B58">
        <v>2035</v>
      </c>
      <c r="C58">
        <v>84.583243451922868</v>
      </c>
      <c r="D58">
        <v>159.45287419870604</v>
      </c>
    </row>
    <row r="59" spans="2:4" x14ac:dyDescent="0.35">
      <c r="B59">
        <v>2040</v>
      </c>
      <c r="C59">
        <v>102.48471783952975</v>
      </c>
      <c r="D59">
        <v>216.48105437631068</v>
      </c>
    </row>
    <row r="60" spans="2:4" x14ac:dyDescent="0.35">
      <c r="B60">
        <v>2045</v>
      </c>
      <c r="C60">
        <v>117.3780238947617</v>
      </c>
      <c r="D60">
        <v>287.80552489497086</v>
      </c>
    </row>
    <row r="61" spans="2:4" x14ac:dyDescent="0.35">
      <c r="B61">
        <v>2050</v>
      </c>
      <c r="C61">
        <v>130.99028968967485</v>
      </c>
      <c r="D61">
        <v>376.17522731506875</v>
      </c>
    </row>
    <row r="67" spans="2:4" x14ac:dyDescent="0.35">
      <c r="B67" t="s">
        <v>8</v>
      </c>
    </row>
    <row r="69" spans="2:4" x14ac:dyDescent="0.35">
      <c r="C69" t="s">
        <v>0</v>
      </c>
      <c r="D69" t="s">
        <v>2</v>
      </c>
    </row>
    <row r="70" spans="2:4" x14ac:dyDescent="0.35">
      <c r="B70">
        <v>2020</v>
      </c>
      <c r="C70">
        <v>45.441674211432698</v>
      </c>
      <c r="D70">
        <v>55.539804381137557</v>
      </c>
    </row>
    <row r="71" spans="2:4" x14ac:dyDescent="0.35">
      <c r="B71">
        <v>2025</v>
      </c>
      <c r="C71">
        <v>51.17035557921897</v>
      </c>
      <c r="D71">
        <v>69.785841880591818</v>
      </c>
    </row>
    <row r="72" spans="2:4" x14ac:dyDescent="0.35">
      <c r="B72">
        <v>2030</v>
      </c>
      <c r="C72">
        <v>59.004368609777181</v>
      </c>
      <c r="D72">
        <v>99.108844139282098</v>
      </c>
    </row>
    <row r="73" spans="2:4" x14ac:dyDescent="0.35">
      <c r="B73">
        <v>2035</v>
      </c>
      <c r="C73">
        <v>67.833745657141748</v>
      </c>
      <c r="D73">
        <v>131.51078841375582</v>
      </c>
    </row>
    <row r="74" spans="2:4" x14ac:dyDescent="0.35">
      <c r="B74">
        <v>2040</v>
      </c>
      <c r="C74">
        <v>74.036470176112701</v>
      </c>
      <c r="D74">
        <v>173.5127480279769</v>
      </c>
    </row>
    <row r="75" spans="2:4" x14ac:dyDescent="0.35">
      <c r="B75">
        <v>2045</v>
      </c>
      <c r="C75">
        <v>74.828126055790023</v>
      </c>
      <c r="D75">
        <v>227.71910250538829</v>
      </c>
    </row>
    <row r="76" spans="2:4" x14ac:dyDescent="0.35">
      <c r="B76">
        <v>2050</v>
      </c>
      <c r="C76">
        <v>74.335577482011018</v>
      </c>
      <c r="D76">
        <v>288.05448045567664</v>
      </c>
    </row>
    <row r="83" spans="2:4" x14ac:dyDescent="0.35">
      <c r="B83" t="s">
        <v>9</v>
      </c>
    </row>
    <row r="85" spans="2:4" x14ac:dyDescent="0.35">
      <c r="C85" t="s">
        <v>0</v>
      </c>
      <c r="D85" t="s">
        <v>2</v>
      </c>
    </row>
    <row r="86" spans="2:4" x14ac:dyDescent="0.35">
      <c r="B86">
        <v>2020</v>
      </c>
      <c r="C86">
        <v>45.441674568863249</v>
      </c>
      <c r="D86">
        <v>55.539804023707006</v>
      </c>
    </row>
    <row r="87" spans="2:4" x14ac:dyDescent="0.35">
      <c r="B87">
        <v>2025</v>
      </c>
      <c r="C87">
        <v>44.297218642813739</v>
      </c>
      <c r="D87">
        <v>70.752346357664834</v>
      </c>
    </row>
    <row r="88" spans="2:4" x14ac:dyDescent="0.35">
      <c r="B88">
        <v>2030</v>
      </c>
      <c r="C88">
        <v>52.415969699034754</v>
      </c>
      <c r="D88">
        <v>94.138708930569578</v>
      </c>
    </row>
    <row r="89" spans="2:4" x14ac:dyDescent="0.35">
      <c r="B89">
        <v>2035</v>
      </c>
      <c r="C89">
        <v>62.094711361451992</v>
      </c>
      <c r="D89">
        <v>128.72291791122481</v>
      </c>
    </row>
    <row r="90" spans="2:4" x14ac:dyDescent="0.35">
      <c r="B90">
        <v>2040</v>
      </c>
      <c r="C90">
        <v>62.615782178031971</v>
      </c>
      <c r="D90">
        <v>172.9257006158893</v>
      </c>
    </row>
    <row r="91" spans="2:4" x14ac:dyDescent="0.35">
      <c r="B91">
        <v>2045</v>
      </c>
      <c r="C91">
        <v>62.030639157889013</v>
      </c>
      <c r="D91">
        <v>225.51201808475236</v>
      </c>
    </row>
    <row r="92" spans="2:4" x14ac:dyDescent="0.35">
      <c r="B92">
        <v>2050</v>
      </c>
      <c r="C92">
        <v>61.544928876717307</v>
      </c>
      <c r="D92">
        <v>281.04308635075984</v>
      </c>
    </row>
    <row r="100" spans="2:12" x14ac:dyDescent="0.35">
      <c r="B100" t="s">
        <v>10</v>
      </c>
    </row>
    <row r="101" spans="2:12" x14ac:dyDescent="0.35">
      <c r="G101" t="s">
        <v>18</v>
      </c>
      <c r="I101" t="s">
        <v>18</v>
      </c>
      <c r="J101" t="s">
        <v>18</v>
      </c>
    </row>
    <row r="102" spans="2:12" x14ac:dyDescent="0.35">
      <c r="C102" t="s">
        <v>0</v>
      </c>
      <c r="D102" t="s">
        <v>2</v>
      </c>
      <c r="E102" t="s">
        <v>11</v>
      </c>
      <c r="F102" t="s">
        <v>12</v>
      </c>
      <c r="G102" t="s">
        <v>19</v>
      </c>
      <c r="I102" t="s">
        <v>0</v>
      </c>
      <c r="J102" t="s">
        <v>2</v>
      </c>
    </row>
    <row r="103" spans="2:12" x14ac:dyDescent="0.35">
      <c r="B103">
        <v>2020</v>
      </c>
      <c r="C103">
        <f t="shared" ref="C103:D109" si="0">I103-E103</f>
        <v>45.441863188489904</v>
      </c>
      <c r="D103">
        <f t="shared" si="0"/>
        <v>55.539615404080351</v>
      </c>
      <c r="E103">
        <v>0</v>
      </c>
      <c r="F103">
        <v>0</v>
      </c>
      <c r="G103">
        <f t="shared" ref="G103:G109" si="1">SUM(E103:F103)</f>
        <v>0</v>
      </c>
      <c r="H103">
        <v>2020</v>
      </c>
      <c r="I103">
        <v>45.441863188489904</v>
      </c>
      <c r="J103">
        <v>55.539615404080351</v>
      </c>
      <c r="K103">
        <f t="shared" ref="K103:K109" si="2">SUM(I103:J103)</f>
        <v>100.98147859257026</v>
      </c>
      <c r="L103" s="1"/>
    </row>
    <row r="104" spans="2:12" x14ac:dyDescent="0.35">
      <c r="B104">
        <v>2025</v>
      </c>
      <c r="C104">
        <f t="shared" si="0"/>
        <v>51.042113533198183</v>
      </c>
      <c r="D104">
        <f t="shared" si="0"/>
        <v>69.693759018314594</v>
      </c>
      <c r="E104">
        <v>0.10645162831572903</v>
      </c>
      <c r="F104">
        <v>0.10770345830999098</v>
      </c>
      <c r="G104">
        <f t="shared" si="1"/>
        <v>0.21415508662572003</v>
      </c>
      <c r="H104">
        <v>2025</v>
      </c>
      <c r="I104">
        <v>51.148565161513915</v>
      </c>
      <c r="J104">
        <v>69.801462476624579</v>
      </c>
      <c r="K104">
        <f t="shared" si="2"/>
        <v>120.95002763813849</v>
      </c>
      <c r="L104" s="1"/>
    </row>
    <row r="105" spans="2:12" x14ac:dyDescent="0.35">
      <c r="B105">
        <v>2030</v>
      </c>
      <c r="C105">
        <f t="shared" si="0"/>
        <v>58.819092894847273</v>
      </c>
      <c r="D105">
        <f t="shared" si="0"/>
        <v>98.919630939058422</v>
      </c>
      <c r="E105">
        <v>0.17871774771981772</v>
      </c>
      <c r="F105">
        <v>0.18802608937393603</v>
      </c>
      <c r="G105">
        <f t="shared" si="1"/>
        <v>0.36674383709375374</v>
      </c>
      <c r="H105">
        <v>2030</v>
      </c>
      <c r="I105">
        <v>58.997810642567089</v>
      </c>
      <c r="J105">
        <v>99.107657028432357</v>
      </c>
      <c r="K105">
        <f t="shared" si="2"/>
        <v>158.10546767099945</v>
      </c>
      <c r="L105" s="1"/>
    </row>
    <row r="106" spans="2:12" x14ac:dyDescent="0.35">
      <c r="B106">
        <v>2035</v>
      </c>
      <c r="C106">
        <f t="shared" si="0"/>
        <v>67.616610551506582</v>
      </c>
      <c r="D106">
        <f t="shared" si="0"/>
        <v>131.1199346106867</v>
      </c>
      <c r="E106">
        <v>0.28346594343416087</v>
      </c>
      <c r="F106">
        <v>0.31619850339678174</v>
      </c>
      <c r="G106">
        <f t="shared" si="1"/>
        <v>0.59966444683094267</v>
      </c>
      <c r="H106">
        <v>2035</v>
      </c>
      <c r="I106">
        <v>67.900076494940748</v>
      </c>
      <c r="J106">
        <v>131.43613311408347</v>
      </c>
      <c r="K106">
        <f t="shared" si="2"/>
        <v>199.33620960902422</v>
      </c>
      <c r="L106" s="1"/>
    </row>
    <row r="107" spans="2:12" x14ac:dyDescent="0.35">
      <c r="B107">
        <v>2040</v>
      </c>
      <c r="C107">
        <f t="shared" si="0"/>
        <v>74.167149074832679</v>
      </c>
      <c r="D107">
        <f t="shared" si="0"/>
        <v>172.2156905522728</v>
      </c>
      <c r="E107">
        <v>0.61000083736802735</v>
      </c>
      <c r="F107">
        <v>0.5515697498802391</v>
      </c>
      <c r="G107">
        <f t="shared" si="1"/>
        <v>1.1615705872482665</v>
      </c>
      <c r="H107">
        <v>2040</v>
      </c>
      <c r="I107">
        <v>74.777149912200713</v>
      </c>
      <c r="J107">
        <v>172.76726030215303</v>
      </c>
      <c r="K107">
        <f t="shared" si="2"/>
        <v>247.54441021435375</v>
      </c>
      <c r="L107" s="1"/>
    </row>
    <row r="108" spans="2:12" x14ac:dyDescent="0.35">
      <c r="B108">
        <v>2045</v>
      </c>
      <c r="C108">
        <f t="shared" si="0"/>
        <v>65.062027563087881</v>
      </c>
      <c r="D108">
        <f t="shared" si="0"/>
        <v>213.3071921382151</v>
      </c>
      <c r="E108">
        <v>14.282267498620518</v>
      </c>
      <c r="F108">
        <v>9.6629903456549791</v>
      </c>
      <c r="G108">
        <f t="shared" si="1"/>
        <v>23.945257844275496</v>
      </c>
      <c r="H108">
        <v>2045</v>
      </c>
      <c r="I108">
        <v>79.344295061708394</v>
      </c>
      <c r="J108">
        <v>222.97018248387008</v>
      </c>
      <c r="K108">
        <f t="shared" si="2"/>
        <v>302.31447754557848</v>
      </c>
      <c r="L108" s="1"/>
    </row>
    <row r="109" spans="2:12" x14ac:dyDescent="0.35">
      <c r="B109">
        <v>2050</v>
      </c>
      <c r="C109">
        <f>I109-E109</f>
        <v>12.195071679193745</v>
      </c>
      <c r="D109">
        <f t="shared" si="0"/>
        <v>138.12121581922455</v>
      </c>
      <c r="E109">
        <v>89.600718212153993</v>
      </c>
      <c r="F109">
        <v>125.11309883227003</v>
      </c>
      <c r="G109">
        <f t="shared" si="1"/>
        <v>214.71381704442402</v>
      </c>
      <c r="H109">
        <v>2050</v>
      </c>
      <c r="I109">
        <v>101.79578989134774</v>
      </c>
      <c r="J109">
        <v>263.23431465149457</v>
      </c>
      <c r="K109">
        <f t="shared" si="2"/>
        <v>365.03010454284231</v>
      </c>
      <c r="L109" s="1"/>
    </row>
    <row r="114" spans="2:12" x14ac:dyDescent="0.35">
      <c r="B114" t="s">
        <v>13</v>
      </c>
    </row>
    <row r="115" spans="2:12" x14ac:dyDescent="0.35">
      <c r="G115" t="s">
        <v>18</v>
      </c>
      <c r="I115" t="s">
        <v>18</v>
      </c>
      <c r="J115" t="s">
        <v>18</v>
      </c>
    </row>
    <row r="116" spans="2:12" x14ac:dyDescent="0.35">
      <c r="C116" t="s">
        <v>0</v>
      </c>
      <c r="D116" t="s">
        <v>2</v>
      </c>
      <c r="E116" t="s">
        <v>11</v>
      </c>
      <c r="F116" t="s">
        <v>12</v>
      </c>
      <c r="G116" t="s">
        <v>19</v>
      </c>
      <c r="I116" t="s">
        <v>0</v>
      </c>
      <c r="J116" t="s">
        <v>2</v>
      </c>
    </row>
    <row r="117" spans="2:12" x14ac:dyDescent="0.35">
      <c r="B117">
        <v>2020</v>
      </c>
      <c r="C117">
        <f t="shared" ref="C117:D123" si="3">I117-E117</f>
        <v>45.441863188489904</v>
      </c>
      <c r="D117">
        <f t="shared" si="3"/>
        <v>55.539615404080351</v>
      </c>
      <c r="E117">
        <v>0</v>
      </c>
      <c r="F117">
        <v>0</v>
      </c>
      <c r="G117">
        <f t="shared" ref="G117:G122" si="4">SUM(E117:F117)</f>
        <v>0</v>
      </c>
      <c r="H117">
        <v>2020</v>
      </c>
      <c r="I117">
        <v>45.441863188489904</v>
      </c>
      <c r="J117">
        <v>55.539615404080351</v>
      </c>
      <c r="K117">
        <f>SUM(I117:J117)</f>
        <v>100.98147859257026</v>
      </c>
      <c r="L117" s="1"/>
    </row>
    <row r="118" spans="2:12" x14ac:dyDescent="0.35">
      <c r="B118">
        <v>2025</v>
      </c>
      <c r="C118">
        <f t="shared" si="3"/>
        <v>44.188340439577637</v>
      </c>
      <c r="D118">
        <f t="shared" si="3"/>
        <v>70.448322840836354</v>
      </c>
      <c r="E118">
        <v>0.18820634732033778</v>
      </c>
      <c r="F118">
        <v>0.21293656449836937</v>
      </c>
      <c r="G118">
        <f t="shared" si="4"/>
        <v>0.40114291181870715</v>
      </c>
      <c r="H118">
        <v>2025</v>
      </c>
      <c r="I118">
        <v>44.376546786897975</v>
      </c>
      <c r="J118">
        <v>70.661259405334718</v>
      </c>
      <c r="K118">
        <f t="shared" ref="K118:K123" si="5">SUM(I118:J118)</f>
        <v>115.03780619223269</v>
      </c>
      <c r="L118" s="1"/>
    </row>
    <row r="119" spans="2:12" x14ac:dyDescent="0.35">
      <c r="B119">
        <v>2030</v>
      </c>
      <c r="C119">
        <f t="shared" si="3"/>
        <v>52.072587444856445</v>
      </c>
      <c r="D119">
        <f t="shared" si="3"/>
        <v>93.445306587511183</v>
      </c>
      <c r="E119">
        <v>0.51946815708906358</v>
      </c>
      <c r="F119">
        <v>0.41296603125100767</v>
      </c>
      <c r="G119">
        <f t="shared" si="4"/>
        <v>0.9324341883400713</v>
      </c>
      <c r="H119">
        <v>2030</v>
      </c>
      <c r="I119">
        <v>52.592055601945511</v>
      </c>
      <c r="J119">
        <v>93.858272618762186</v>
      </c>
      <c r="K119">
        <f t="shared" si="5"/>
        <v>146.45032822070769</v>
      </c>
      <c r="L119" s="1"/>
    </row>
    <row r="120" spans="2:12" x14ac:dyDescent="0.35">
      <c r="B120">
        <v>2035</v>
      </c>
      <c r="C120">
        <f t="shared" si="3"/>
        <v>61.060681256395029</v>
      </c>
      <c r="D120">
        <f t="shared" si="3"/>
        <v>125.92824995837813</v>
      </c>
      <c r="E120">
        <v>0.83274319292289023</v>
      </c>
      <c r="F120">
        <v>0.7203369528670448</v>
      </c>
      <c r="G120">
        <f t="shared" si="4"/>
        <v>1.553080145789935</v>
      </c>
      <c r="H120">
        <v>2035</v>
      </c>
      <c r="I120">
        <v>61.893424449317919</v>
      </c>
      <c r="J120">
        <v>126.64858691124518</v>
      </c>
      <c r="K120">
        <f t="shared" si="5"/>
        <v>188.54201136056309</v>
      </c>
      <c r="L120" s="1"/>
    </row>
    <row r="121" spans="2:12" x14ac:dyDescent="0.35">
      <c r="B121">
        <v>2040</v>
      </c>
      <c r="C121">
        <f t="shared" si="3"/>
        <v>63.459494039380502</v>
      </c>
      <c r="D121">
        <f t="shared" si="3"/>
        <v>120.98950647278268</v>
      </c>
      <c r="E121">
        <v>8.3644744679297549</v>
      </c>
      <c r="F121">
        <v>37.301022130083439</v>
      </c>
      <c r="G121">
        <f t="shared" si="4"/>
        <v>45.665496598013192</v>
      </c>
      <c r="H121">
        <v>2040</v>
      </c>
      <c r="I121">
        <v>71.823968507310255</v>
      </c>
      <c r="J121">
        <v>158.29052860286612</v>
      </c>
      <c r="K121">
        <f t="shared" si="5"/>
        <v>230.11449711017639</v>
      </c>
      <c r="L121" s="1"/>
    </row>
    <row r="122" spans="2:12" x14ac:dyDescent="0.35">
      <c r="B122">
        <v>2045</v>
      </c>
      <c r="C122">
        <f t="shared" si="3"/>
        <v>73.587292108382485</v>
      </c>
      <c r="D122">
        <f t="shared" si="3"/>
        <v>32.85797318894555</v>
      </c>
      <c r="E122">
        <v>18.466570406878851</v>
      </c>
      <c r="F122">
        <v>159.42942906433581</v>
      </c>
      <c r="G122">
        <f t="shared" si="4"/>
        <v>177.89599947121465</v>
      </c>
      <c r="H122">
        <v>2045</v>
      </c>
      <c r="I122">
        <v>92.053862515261343</v>
      </c>
      <c r="J122">
        <v>192.28740225328136</v>
      </c>
      <c r="K122">
        <f t="shared" si="5"/>
        <v>284.34126476854271</v>
      </c>
      <c r="L122" s="1"/>
    </row>
    <row r="123" spans="2:12" x14ac:dyDescent="0.35">
      <c r="B123">
        <v>2050</v>
      </c>
      <c r="C123">
        <f>I123-E123</f>
        <v>35.800819738508793</v>
      </c>
      <c r="D123">
        <f t="shared" si="3"/>
        <v>82.073684937277619</v>
      </c>
      <c r="E123">
        <v>65.533567445168387</v>
      </c>
      <c r="F123">
        <v>181.9727264509421</v>
      </c>
      <c r="G123">
        <f>SUM(E123:F123)</f>
        <v>247.50629389611049</v>
      </c>
      <c r="H123">
        <v>2050</v>
      </c>
      <c r="I123">
        <v>101.33438718367718</v>
      </c>
      <c r="J123">
        <v>264.04641138821972</v>
      </c>
      <c r="K123">
        <f t="shared" si="5"/>
        <v>365.38079857189689</v>
      </c>
      <c r="L1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529E-BDC2-4CFA-B87A-64FD38DAB06D}">
  <dimension ref="B1:D24"/>
  <sheetViews>
    <sheetView topLeftCell="A4" workbookViewId="0"/>
  </sheetViews>
  <sheetFormatPr defaultRowHeight="14.5" x14ac:dyDescent="0.35"/>
  <cols>
    <col min="12" max="12" width="24.08984375" customWidth="1"/>
    <col min="17" max="17" width="58.81640625" customWidth="1"/>
  </cols>
  <sheetData>
    <row r="1" spans="2:4" x14ac:dyDescent="0.35">
      <c r="B1" t="s">
        <v>14</v>
      </c>
    </row>
    <row r="3" spans="2:4" x14ac:dyDescent="0.35">
      <c r="C3" t="s">
        <v>15</v>
      </c>
      <c r="D3" t="s">
        <v>16</v>
      </c>
    </row>
    <row r="4" spans="2:4" x14ac:dyDescent="0.35">
      <c r="B4">
        <v>2020</v>
      </c>
      <c r="C4">
        <v>330.76417840012198</v>
      </c>
      <c r="D4">
        <v>0</v>
      </c>
    </row>
    <row r="5" spans="2:4" x14ac:dyDescent="0.35">
      <c r="B5">
        <v>2025</v>
      </c>
      <c r="C5">
        <v>406.71736800945092</v>
      </c>
      <c r="D5">
        <v>0</v>
      </c>
    </row>
    <row r="6" spans="2:4" x14ac:dyDescent="0.35">
      <c r="B6">
        <v>2030</v>
      </c>
      <c r="C6">
        <v>517.69865550768543</v>
      </c>
      <c r="D6">
        <v>0</v>
      </c>
    </row>
    <row r="7" spans="2:4" x14ac:dyDescent="0.35">
      <c r="B7">
        <v>2035</v>
      </c>
      <c r="C7">
        <v>641.08291904419559</v>
      </c>
      <c r="D7">
        <v>4.699352290114566E-4</v>
      </c>
    </row>
    <row r="8" spans="2:4" x14ac:dyDescent="0.35">
      <c r="B8">
        <v>2040</v>
      </c>
      <c r="C8">
        <v>762.88331647190466</v>
      </c>
      <c r="D8">
        <v>0.12541258483663856</v>
      </c>
    </row>
    <row r="9" spans="2:4" x14ac:dyDescent="0.35">
      <c r="B9">
        <v>2045</v>
      </c>
      <c r="C9">
        <v>864.78449849335334</v>
      </c>
      <c r="D9">
        <v>9.7247637820810269</v>
      </c>
    </row>
    <row r="10" spans="2:4" x14ac:dyDescent="0.35">
      <c r="B10">
        <v>2050</v>
      </c>
      <c r="C10">
        <v>514.95145003477978</v>
      </c>
      <c r="D10">
        <v>469.25711401014604</v>
      </c>
    </row>
    <row r="15" spans="2:4" x14ac:dyDescent="0.35">
      <c r="B15" t="s">
        <v>17</v>
      </c>
    </row>
    <row r="17" spans="2:4" x14ac:dyDescent="0.35">
      <c r="C17" t="s">
        <v>15</v>
      </c>
      <c r="D17" t="s">
        <v>16</v>
      </c>
    </row>
    <row r="18" spans="2:4" x14ac:dyDescent="0.35">
      <c r="B18">
        <v>2020</v>
      </c>
      <c r="C18">
        <v>330.76417840012198</v>
      </c>
      <c r="D18">
        <v>0</v>
      </c>
    </row>
    <row r="19" spans="2:4" x14ac:dyDescent="0.35">
      <c r="B19">
        <v>2025</v>
      </c>
      <c r="C19">
        <v>351.400571990076</v>
      </c>
      <c r="D19">
        <v>1.2413726285889852E-2</v>
      </c>
    </row>
    <row r="20" spans="2:4" x14ac:dyDescent="0.35">
      <c r="B20">
        <v>2030</v>
      </c>
      <c r="C20">
        <v>409.03564837601181</v>
      </c>
      <c r="D20">
        <v>30.0651220676205</v>
      </c>
    </row>
    <row r="21" spans="2:4" x14ac:dyDescent="0.35">
      <c r="B21">
        <v>2035</v>
      </c>
      <c r="C21">
        <v>145.2860175816609</v>
      </c>
      <c r="D21">
        <v>416.5223026696284</v>
      </c>
    </row>
    <row r="22" spans="2:4" x14ac:dyDescent="0.35">
      <c r="B22">
        <v>2040</v>
      </c>
      <c r="C22">
        <v>143.92216804090199</v>
      </c>
      <c r="D22">
        <v>605.03623771039679</v>
      </c>
    </row>
    <row r="23" spans="2:4" x14ac:dyDescent="0.35">
      <c r="B23">
        <v>2045</v>
      </c>
      <c r="C23">
        <v>99.806458375158314</v>
      </c>
      <c r="D23">
        <v>823.09946034627353</v>
      </c>
    </row>
    <row r="24" spans="2:4" x14ac:dyDescent="0.35">
      <c r="B24">
        <v>2050</v>
      </c>
      <c r="C24">
        <v>99.806458375158286</v>
      </c>
      <c r="D24">
        <v>950.01255084370757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Figure10</vt:lpstr>
      <vt:lpstr>Figure17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Paltsev</dc:creator>
  <cp:lastModifiedBy>ChemeGrad2020</cp:lastModifiedBy>
  <dcterms:created xsi:type="dcterms:W3CDTF">2021-06-02T23:47:10Z</dcterms:created>
  <dcterms:modified xsi:type="dcterms:W3CDTF">2022-01-22T23:30:45Z</dcterms:modified>
</cp:coreProperties>
</file>