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0\Documents\GitHub\sesame-core\analysis\system\industrial_fleet\"/>
    </mc:Choice>
  </mc:AlternateContent>
  <xr:revisionPtr revIDLastSave="0" documentId="8_{9D7B7ACE-3573-45A3-8293-725CA0C33C2A}" xr6:coauthVersionLast="36" xr6:coauthVersionMax="36" xr10:uidLastSave="{00000000-0000-0000-0000-000000000000}"/>
  <bookViews>
    <workbookView xWindow="0" yWindow="0" windowWidth="14380" windowHeight="4050" xr2:uid="{CAEFFBED-4560-4D58-A92F-2CC19F0C7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F5" i="1"/>
  <c r="G5" i="1"/>
  <c r="E5" i="1"/>
  <c r="C5" i="1"/>
  <c r="C6" i="1" s="1"/>
  <c r="G3" i="1"/>
  <c r="G4" i="1"/>
  <c r="E3" i="1"/>
  <c r="E4" i="1" s="1"/>
  <c r="C3" i="1"/>
  <c r="C4" i="1" s="1"/>
  <c r="G2" i="1"/>
  <c r="E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ChemeGrad2020</author>
  </authors>
  <commentList>
    <comment ref="B1" authorId="0" shapeId="0" xr:uid="{FD3864D2-5C12-474C-B5A0-7105F9BC4B8E}">
      <text>
        <r>
          <rPr>
            <b/>
            <sz val="9"/>
            <color indexed="81"/>
            <rFont val="Tahoma"/>
            <family val="2"/>
          </rPr>
          <t>ChemeGrad2020:</t>
        </r>
        <r>
          <rPr>
            <sz val="9"/>
            <color indexed="81"/>
            <rFont val="Tahoma"/>
            <family val="2"/>
          </rPr>
          <t xml:space="preserve">
https://worldsteel.org/media-centre/press-releases/2021/global-crude-steel-output-decreases-by-0-9-in-2020/</t>
        </r>
      </text>
    </comment>
  </commentList>
</comments>
</file>

<file path=xl/sharedStrings.xml><?xml version="1.0" encoding="utf-8"?>
<sst xmlns="http://schemas.openxmlformats.org/spreadsheetml/2006/main" count="18" uniqueCount="10">
  <si>
    <t>Source</t>
  </si>
  <si>
    <t>https://shaktifoundation.in/wp-content/uploads/2020/01/Towards-a-Low-Carbon-Steel-Sector-Report.pdf</t>
  </si>
  <si>
    <t>Low</t>
  </si>
  <si>
    <t>Baseline (top-down)</t>
  </si>
  <si>
    <t>High</t>
  </si>
  <si>
    <t>Resource Efficiency</t>
  </si>
  <si>
    <t>Baseline (bottom-up)</t>
  </si>
  <si>
    <t>Notes</t>
  </si>
  <si>
    <t>Assume linear</t>
  </si>
  <si>
    <r>
      <t>TERI Projections for Future Demand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 xml:space="preserve"> of Crude Steel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</si>
</sst>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TERI Projections for Future Demand</a:t>
            </a:r>
          </a:p>
          <a:p>
            <a:pPr>
              <a:defRPr/>
            </a:pPr>
            <a:r>
              <a:rPr lang="en-US"/>
              <a:t> of Crude Steel (Starting production from</a:t>
            </a:r>
            <a:r>
              <a:rPr lang="en-US" baseline="0"/>
              <a:t> worldsteel)</a:t>
            </a:r>
            <a:endParaRPr lang="en-US"/>
          </a:p>
        </c:rich>
      </c:tx>
      <c:layout>
        <c:manualLayout>
          <c:xMode val="edge"/>
          <c:yMode val="edge"/>
          <c:x val="0.2204728786941938"/>
          <c:y val="5.0984936268829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99.6</c:v>
                </c:pt>
                <c:pt idx="1">
                  <c:v>115.3</c:v>
                </c:pt>
                <c:pt idx="2">
                  <c:v>131</c:v>
                </c:pt>
                <c:pt idx="3">
                  <c:v>192</c:v>
                </c:pt>
                <c:pt idx="4">
                  <c:v>253</c:v>
                </c:pt>
                <c:pt idx="5">
                  <c:v>271</c:v>
                </c:pt>
                <c:pt idx="6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A-407E-A9FA-3847512FE2F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Baseline (top-down)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99.6</c:v>
                </c:pt>
                <c:pt idx="1">
                  <c:v>148.80000000000001</c:v>
                </c:pt>
                <c:pt idx="2">
                  <c:v>198</c:v>
                </c:pt>
                <c:pt idx="3">
                  <c:v>299</c:v>
                </c:pt>
                <c:pt idx="4">
                  <c:v>400</c:v>
                </c:pt>
                <c:pt idx="5">
                  <c:v>444.5</c:v>
                </c:pt>
                <c:pt idx="6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A-407E-A9FA-3847512FE2F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99.6</c:v>
                </c:pt>
                <c:pt idx="1">
                  <c:v>176.8</c:v>
                </c:pt>
                <c:pt idx="2">
                  <c:v>254</c:v>
                </c:pt>
                <c:pt idx="3">
                  <c:v>364.5</c:v>
                </c:pt>
                <c:pt idx="4">
                  <c:v>475</c:v>
                </c:pt>
                <c:pt idx="5">
                  <c:v>615</c:v>
                </c:pt>
                <c:pt idx="6">
                  <c:v>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A-407E-A9FA-3847512FE2F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Resource Efficiency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99.6</c:v>
                </c:pt>
                <c:pt idx="1">
                  <c:v>153.80000000000001</c:v>
                </c:pt>
                <c:pt idx="2">
                  <c:v>208</c:v>
                </c:pt>
                <c:pt idx="3">
                  <c:v>247.75</c:v>
                </c:pt>
                <c:pt idx="4">
                  <c:v>287.5</c:v>
                </c:pt>
                <c:pt idx="5">
                  <c:v>327.25</c:v>
                </c:pt>
                <c:pt idx="6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A-407E-A9FA-3847512FE2F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Baseline (bottom-up)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99.6</c:v>
                </c:pt>
                <c:pt idx="1">
                  <c:v>163.30000000000001</c:v>
                </c:pt>
                <c:pt idx="2">
                  <c:v>227</c:v>
                </c:pt>
                <c:pt idx="3">
                  <c:v>292.5</c:v>
                </c:pt>
                <c:pt idx="4">
                  <c:v>358</c:v>
                </c:pt>
                <c:pt idx="5">
                  <c:v>423.5</c:v>
                </c:pt>
                <c:pt idx="6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6A-407E-A9FA-3847512F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90720"/>
        <c:axId val="747190392"/>
      </c:scatterChart>
      <c:valAx>
        <c:axId val="7471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90392"/>
        <c:crosses val="autoZero"/>
        <c:crossBetween val="midCat"/>
      </c:valAx>
      <c:valAx>
        <c:axId val="7471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9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9</xdr:row>
      <xdr:rowOff>38100</xdr:rowOff>
    </xdr:from>
    <xdr:to>
      <xdr:col>7</xdr:col>
      <xdr:colOff>568325</xdr:colOff>
      <xdr:row>22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8D3D88-94BF-4F49-A1A5-0549C63DB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24CD-6504-4824-935E-D44833D2E4FD}">
  <dimension ref="A1:K6"/>
  <sheetViews>
    <sheetView tabSelected="1" workbookViewId="0">
      <selection activeCell="B1" sqref="B1"/>
    </sheetView>
  </sheetViews>
  <sheetFormatPr defaultRowHeight="15.5" x14ac:dyDescent="0.35"/>
  <cols>
    <col min="1" max="1" width="19.53515625" bestFit="1" customWidth="1"/>
    <col min="2" max="3" width="19.53515625" customWidth="1"/>
  </cols>
  <sheetData>
    <row r="1" spans="1:11" ht="42.5" x14ac:dyDescent="0.35">
      <c r="A1" s="2" t="s">
        <v>9</v>
      </c>
      <c r="B1" s="6">
        <v>2020</v>
      </c>
      <c r="C1" s="6">
        <v>2025</v>
      </c>
      <c r="D1" s="6">
        <v>2030</v>
      </c>
      <c r="E1" s="6">
        <v>2035</v>
      </c>
      <c r="F1" s="6">
        <v>2040</v>
      </c>
      <c r="G1" s="6">
        <v>2045</v>
      </c>
      <c r="H1" s="6">
        <v>2050</v>
      </c>
      <c r="J1" s="1" t="s">
        <v>0</v>
      </c>
      <c r="K1" s="1" t="s">
        <v>7</v>
      </c>
    </row>
    <row r="2" spans="1:11" x14ac:dyDescent="0.35">
      <c r="A2" s="5" t="s">
        <v>2</v>
      </c>
      <c r="B2" s="4">
        <v>99.6</v>
      </c>
      <c r="C2" s="4">
        <f>(D2-B2)/(D1-B1)*(C1-B1)+B2</f>
        <v>115.3</v>
      </c>
      <c r="D2" s="4">
        <v>131</v>
      </c>
      <c r="E2" s="4">
        <f>(F2-D2)/(F1-D1)*(E1-D1)+D2</f>
        <v>192</v>
      </c>
      <c r="F2" s="3">
        <v>253</v>
      </c>
      <c r="G2" s="4">
        <f>(H2-F2)/(H1-F1)*(G1-F1)+F2</f>
        <v>271</v>
      </c>
      <c r="H2" s="3">
        <v>289</v>
      </c>
      <c r="J2" t="s">
        <v>1</v>
      </c>
      <c r="K2" t="s">
        <v>8</v>
      </c>
    </row>
    <row r="3" spans="1:11" x14ac:dyDescent="0.35">
      <c r="A3" s="5" t="s">
        <v>3</v>
      </c>
      <c r="B3" s="4">
        <v>99.6</v>
      </c>
      <c r="C3" s="4">
        <f t="shared" ref="C3:C6" si="0">(D3-B3)/(D2-B2)*(C2-B2)+B3</f>
        <v>148.80000000000001</v>
      </c>
      <c r="D3" s="4">
        <v>198</v>
      </c>
      <c r="E3" s="4">
        <f t="shared" ref="E3:E4" si="1">(F3-D3)/(F2-D2)*(E2-D2)+D3</f>
        <v>299</v>
      </c>
      <c r="F3" s="3">
        <v>400</v>
      </c>
      <c r="G3" s="4">
        <f t="shared" ref="G3:G4" si="2">(H3-F3)/(H2-F2)*(G2-F2)+F3</f>
        <v>444.5</v>
      </c>
      <c r="H3" s="3">
        <v>489</v>
      </c>
      <c r="J3" t="s">
        <v>1</v>
      </c>
      <c r="K3" t="s">
        <v>8</v>
      </c>
    </row>
    <row r="4" spans="1:11" x14ac:dyDescent="0.35">
      <c r="A4" s="5" t="s">
        <v>4</v>
      </c>
      <c r="B4" s="4">
        <v>99.6</v>
      </c>
      <c r="C4" s="4">
        <f t="shared" si="0"/>
        <v>176.8</v>
      </c>
      <c r="D4" s="4">
        <v>254</v>
      </c>
      <c r="E4" s="4">
        <f t="shared" si="1"/>
        <v>364.5</v>
      </c>
      <c r="F4" s="3">
        <v>475</v>
      </c>
      <c r="G4" s="4">
        <f t="shared" si="2"/>
        <v>615</v>
      </c>
      <c r="H4" s="3">
        <v>755</v>
      </c>
      <c r="J4" t="s">
        <v>1</v>
      </c>
      <c r="K4" t="s">
        <v>8</v>
      </c>
    </row>
    <row r="5" spans="1:11" x14ac:dyDescent="0.35">
      <c r="A5" s="5" t="s">
        <v>5</v>
      </c>
      <c r="B5" s="4">
        <v>99.6</v>
      </c>
      <c r="C5" s="4">
        <f t="shared" si="0"/>
        <v>153.80000000000001</v>
      </c>
      <c r="D5" s="4">
        <v>208</v>
      </c>
      <c r="E5" s="4">
        <f>($H$5-$D$5)/($H$1-$D$1)*(E1-$D$1)+$D$5</f>
        <v>247.75</v>
      </c>
      <c r="F5" s="4">
        <f t="shared" ref="F5:G5" si="3">($H$5-$D$5)/($H$1-$D$1)*(F1-$D$1)+$D$5</f>
        <v>287.5</v>
      </c>
      <c r="G5" s="4">
        <f t="shared" si="3"/>
        <v>327.25</v>
      </c>
      <c r="H5" s="3">
        <v>367</v>
      </c>
      <c r="J5" t="s">
        <v>1</v>
      </c>
      <c r="K5" t="s">
        <v>8</v>
      </c>
    </row>
    <row r="6" spans="1:11" x14ac:dyDescent="0.35">
      <c r="A6" s="5" t="s">
        <v>6</v>
      </c>
      <c r="B6" s="4">
        <v>99.6</v>
      </c>
      <c r="C6" s="4">
        <f t="shared" si="0"/>
        <v>163.30000000000001</v>
      </c>
      <c r="D6" s="4">
        <v>227</v>
      </c>
      <c r="E6" s="4">
        <f>($H$6-$D$6)/($H$1-$D$1)*(E1-$D$1)+$D$6</f>
        <v>292.5</v>
      </c>
      <c r="F6" s="4">
        <f t="shared" ref="F6:G6" si="4">($H$6-$D$6)/($H$1-$D$1)*(F1-$D$1)+$D$6</f>
        <v>358</v>
      </c>
      <c r="G6" s="4">
        <f t="shared" si="4"/>
        <v>423.5</v>
      </c>
      <c r="H6" s="3">
        <v>489</v>
      </c>
      <c r="J6" t="s">
        <v>1</v>
      </c>
      <c r="K6" t="s">
        <v>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ChemeGrad2020</dc:creator>
  <cp:lastModifiedBy>ChemeGrad2020</cp:lastModifiedBy>
  <dcterms:created xsi:type="dcterms:W3CDTF">2022-01-18T01:37:24Z</dcterms:created>
  <dcterms:modified xsi:type="dcterms:W3CDTF">2022-02-26T19:32:32Z</dcterms:modified>
</cp:coreProperties>
</file>